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kolyanius/local-no-sync/local-dev/wit-site/01-content/digital-assets/final/materials/"/>
    </mc:Choice>
  </mc:AlternateContent>
  <xr:revisionPtr revIDLastSave="0" documentId="11_B9E9C118EA1BDE1BCBF28CE691F8FB31B6437733" xr6:coauthVersionLast="47" xr6:coauthVersionMax="47" xr10:uidLastSave="{00000000-0000-0000-0000-000000000000}"/>
  <bookViews>
    <workbookView xWindow="0" yWindow="780" windowWidth="38400" windowHeight="24080" activeTab="3" xr2:uid="{00000000-000D-0000-FFFF-FFFF00000000}"/>
  </bookViews>
  <sheets>
    <sheet name="Как пользоваться" sheetId="1" r:id="rId1"/>
    <sheet name="Протокол" sheetId="2" r:id="rId2"/>
    <sheet name="Критерии успеха по типам данных" sheetId="3" r:id="rId3"/>
    <sheet name="Пример" sheetId="4" r:id="rId4"/>
  </sheets>
  <definedNames>
    <definedName name="_xlnm._FilterDatabase" localSheetId="2" hidden="1">'Критерии успеха по типам данных'!$A$4:$E$11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8" i="4" l="1"/>
  <c r="D45" i="4"/>
  <c r="D46" i="4" s="1"/>
  <c r="D43" i="4"/>
  <c r="D42" i="4"/>
  <c r="D41" i="4"/>
  <c r="D40" i="4"/>
  <c r="D39" i="4"/>
  <c r="D44" i="4" s="1"/>
  <c r="B58" i="2"/>
  <c r="D45" i="2"/>
  <c r="D46" i="2" s="1"/>
  <c r="D43" i="2"/>
  <c r="D42" i="2"/>
  <c r="D41" i="2"/>
  <c r="D44" i="2" s="1"/>
  <c r="D40" i="2"/>
  <c r="D39" i="2"/>
</calcChain>
</file>

<file path=xl/sharedStrings.xml><?xml version="1.0" encoding="utf-8"?>
<sst xmlns="http://schemas.openxmlformats.org/spreadsheetml/2006/main" count="352" uniqueCount="215">
  <si>
    <t>Протокол тестового восстановления из резервной копии</t>
  </si>
  <si>
    <t>Документ, по которому через полгода понятно, что именно было проверено, а что — нет.</t>
  </si>
  <si>
    <t>ЗАЧЕМ. Задание со статусом «успешно» не означает, что данные восстановятся. Тест без заранее записанных критериев заканчивается статусом «вроде получилось». Протокол фиксирует объект, копию, среду, участников, время, содержательные проверки и расхождения.</t>
  </si>
  <si>
    <t>ГЛАВНОЕ ОГРАНИЧЕНИЕ. Не запускайте восстановленную копию в рабочей сети без согласованной изоляции. Восстановленный экземпляр — полноценная работающая система: он может разослать письма клиентам, выгрузить документы в ЭДО, отправить заказы в маркетплейс, обратиться к рабочей базе по старому адресу. При невозможности изоляции тест останавливается.</t>
  </si>
  <si>
    <t>ЧЕГО ЗДЕСЬ НЕ ДОЛЖНО БЫТЬ. Пароли, ключи шифрования и коды восстановления в протокол не вносятся: он живёт дольше и расходится шире, чем кажется. Указывайте идентификатор записи в защищённом хранилище.</t>
  </si>
  <si>
    <t>ПОРЯДОК РАБОТЫ</t>
  </si>
  <si>
    <t>1. До начала теста заполните разделы 1–5 листа «Протокол»: объект, копия, среда, участники, условия замера. Целевые показатели согласуйте с владельцем процесса заранее — иначе сравнивать факт будет не с чем.</t>
  </si>
  <si>
    <t>2. По ходу теста заполняйте время начала и окончания каждого этапа (раздел 6). Минуты считаются формулой. При параллельных работах итог считается по отметкам начала и окончания, а не сложением интервалов.</t>
  </si>
  <si>
    <t>3. Содержательные проверки берите с листа «Критерии успеха по типам данных»: для каждого типа данных критерий свой и всегда содержательный.</t>
  </si>
  <si>
    <t>4. Заполните расхождения и ограничения (раздел 9) — это самая полезная часть протокола.</t>
  </si>
  <si>
    <t>5. Статус выбирается из списка. Разные критерии могут иметь разные статусы: данные подтверждены, а по времени не уложились — это нормальный результат, и он полезнее округлённого «всё хорошо».</t>
  </si>
  <si>
    <t>6. Протокол принимает и подписывает ответственный со стороны бизнеса, а не инженер.</t>
  </si>
  <si>
    <t>7. Удалите тестовый экземпляр и зафиксируйте дату: восстановленная копия — такие же данные компании.</t>
  </si>
  <si>
    <t>ЧТО ЭТОТ ЗАМЕР НЕ ОЗНАЧАЕТ. Измеренное время — результат одного теста в описанных условиях, а не гарантированный срок аварийного восстановления. Разрыв данных — разница двух указанных моментов только в проверенном объёме, а не подтверждение допустимой потери данных по всем системам. Успех на одном уровне не переносится на другие: восстановленный файл не доказывает, что восстановится база.</t>
  </si>
  <si>
    <t>ЛИСТЫ КНИГИ</t>
  </si>
  <si>
    <t>Лист</t>
  </si>
  <si>
    <t>Назначение</t>
  </si>
  <si>
    <t>Протокол</t>
  </si>
  <si>
    <t>Рабочая форма одного теста. Пустая: заполняете вы.</t>
  </si>
  <si>
    <t>Критерии успеха по типам данных</t>
  </si>
  <si>
    <t>Что считать успешным восстановлением для 1С, почты, файлов, сайта, сети и виртуальных машин.</t>
  </si>
  <si>
    <t>Пример</t>
  </si>
  <si>
    <t>Учебный пример с условными значениями. Не кейс и не обещание сроков.</t>
  </si>
  <si>
    <t>Статья с методикой: https://wizardit.ru/blog/testovoe-vosstanovlenie-iz-bekapa</t>
  </si>
  <si>
    <t>Минут в сутках (служебная константа для расчёта времени)</t>
  </si>
  <si>
    <t>Версия 1.0 · дата книги 05.09.2026 · Визард-АйТи · wizardit.ru</t>
  </si>
  <si>
    <t>Шаблон распространяется свободно. Это организационная форма, а не юридическая консультация и не подтверждение соответствия требованиям закона.</t>
  </si>
  <si>
    <t>Протокол тестового восстановления</t>
  </si>
  <si>
    <t>Один тест — один протокол. Жёлтые ячейки заполняете вы; серые считаются формулами.</t>
  </si>
  <si>
    <t>1. Объект</t>
  </si>
  <si>
    <t>Значение</t>
  </si>
  <si>
    <t>Пояснение</t>
  </si>
  <si>
    <t>Что восстанавливаем</t>
  </si>
  <si>
    <t>Один сервис, база или набор файлов. Не «вся инфраструктура»</t>
  </si>
  <si>
    <t>Владелец процесса со стороны бизнеса</t>
  </si>
  <si>
    <t>Кто вправе сказать «этих данных достаточно, чтобы мы работали»</t>
  </si>
  <si>
    <t>Сценарий отказа, который моделируем</t>
  </si>
  <si>
    <t>Например: отказ дискового массива, шифрование данных, ошибка сотрудника</t>
  </si>
  <si>
    <t>Границы теста: что в объёме, что вне его</t>
  </si>
  <si>
    <t>Всё, что не перечислено, считается непроверенным</t>
  </si>
  <si>
    <t>2. Копия, из которой восстанавливаем</t>
  </si>
  <si>
    <t>Дата и время создания копии (с часовым поясом)</t>
  </si>
  <si>
    <t>Момент, к которому вернутся данные</t>
  </si>
  <si>
    <t>Тип копии</t>
  </si>
  <si>
    <t>Полная, инкрементальная, дифференциальная, снапшот</t>
  </si>
  <si>
    <t>Источник и место хранения</t>
  </si>
  <si>
    <t>Средство резервного копирования, хранилище, площадка</t>
  </si>
  <si>
    <t>Идентификатор задания / копии</t>
  </si>
  <si>
    <t>Как эту копию найти повторно</t>
  </si>
  <si>
    <t>Проверка целостности копии до восстановления</t>
  </si>
  <si>
    <t>Контрольная сумма, отчёт средства копирования, результат</t>
  </si>
  <si>
    <t>3. Куда восстанавливаем: изолированная среда</t>
  </si>
  <si>
    <t>Описание среды</t>
  </si>
  <si>
    <t>Стенд, отдельная виртуальная машина, отдельный каталог</t>
  </si>
  <si>
    <t>Чем обеспечена изоляция</t>
  </si>
  <si>
    <t>Отдельная сеть без маршрута в рабочий сегмент; правила фильтрации</t>
  </si>
  <si>
    <t>Что отключено до старта</t>
  </si>
  <si>
    <t>Обмены, почтовые рассылки, платежи, выгрузки в ЭДО и маркетплейсы, печать</t>
  </si>
  <si>
    <t>Изоляция подтверждена (кем и когда)</t>
  </si>
  <si>
    <t>Без подтверждения изоляции тест не начинается</t>
  </si>
  <si>
    <t>Лицензии и ключи для тестового экземпляра</t>
  </si>
  <si>
    <t>Чем активируется тестовая копия, не мешает ли это рабочей</t>
  </si>
  <si>
    <t>4. Участники</t>
  </si>
  <si>
    <t>Кто проводит (роль, организация)</t>
  </si>
  <si>
    <t>Свой системный администратор или инженер ИТ-подрядчика</t>
  </si>
  <si>
    <t>Кто принимает со стороны бизнеса</t>
  </si>
  <si>
    <t>Он подписывает протокол, а не инженер</t>
  </si>
  <si>
    <t>Кто ещё присутствовал</t>
  </si>
  <si>
    <t>Например, ключевой пользователь системы</t>
  </si>
  <si>
    <t>5. Условия замера</t>
  </si>
  <si>
    <t>Объём восстанавливаемых данных</t>
  </si>
  <si>
    <t>Гигабайты, число файлов, размер базы</t>
  </si>
  <si>
    <t>Канал передачи</t>
  </si>
  <si>
    <t>Локальная сеть, интернет-канал, физический носитель; скорость</t>
  </si>
  <si>
    <t>Оборудование стенда</t>
  </si>
  <si>
    <t>Сопоставимо ли с рабочим; если нет — насколько отличается</t>
  </si>
  <si>
    <t>Стенд готовился заранее или в ходе теста</t>
  </si>
  <si>
    <t>Заранее подготовленный стенд занижает реальное время аварии</t>
  </si>
  <si>
    <t>Целевое время восстановления, мин</t>
  </si>
  <si>
    <t>Согласованный с бизнесом допустимый срок</t>
  </si>
  <si>
    <t>Допустимая потеря данных, мин</t>
  </si>
  <si>
    <t>Согласованный с бизнесом допустимый разрыв</t>
  </si>
  <si>
    <t>6. Время начала и окончания по этапам</t>
  </si>
  <si>
    <t>Этап</t>
  </si>
  <si>
    <t>Начало (дата и время)</t>
  </si>
  <si>
    <t>Окончание (дата и время)</t>
  </si>
  <si>
    <t>Минут</t>
  </si>
  <si>
    <t>Комментарий</t>
  </si>
  <si>
    <t>Поиск и получение копии</t>
  </si>
  <si>
    <t>Подготовка среды</t>
  </si>
  <si>
    <t>Восстановление</t>
  </si>
  <si>
    <t>Техническая проверка</t>
  </si>
  <si>
    <t>Содержательная проверка владельцем процесса</t>
  </si>
  <si>
    <t>Сумма заполненных этапов, мин</t>
  </si>
  <si>
    <t>Общее время теста: начало и окончание</t>
  </si>
  <si>
    <t>При параллельных работах итог считается по этим отметкам, а не сложением интервалов.</t>
  </si>
  <si>
    <t>Уложились в целевое время?</t>
  </si>
  <si>
    <t>Сравнение факта одного теста с согласованным целевым сроком, а не гарантия срока аварийного восстановления.</t>
  </si>
  <si>
    <t>7. Содержательные проверки</t>
  </si>
  <si>
    <t>Что именно проверяли</t>
  </si>
  <si>
    <t>Не «сервис поднялся», а «открыт документ №… от …, сумма сверена с оригиналом»</t>
  </si>
  <si>
    <t>С чем сверяли</t>
  </si>
  <si>
    <t>Оригинал документа, ранее полученный отчёт, исходный каталог</t>
  </si>
  <si>
    <t>Результат сверки</t>
  </si>
  <si>
    <t>Совпало / не совпало, с указанием расхождений</t>
  </si>
  <si>
    <t>Кто подтвердил со стороны бизнеса</t>
  </si>
  <si>
    <t>Роль и дата</t>
  </si>
  <si>
    <t>8. Актуальность данных</t>
  </si>
  <si>
    <t>Смоделированный момент отказа</t>
  </si>
  <si>
    <t>Дата и время</t>
  </si>
  <si>
    <t>Последняя подтверждённая запись в восстановленной копии</t>
  </si>
  <si>
    <t>Полнота операций внутри разрыва проверялась?</t>
  </si>
  <si>
    <t>Разрыв — это интервал для отдельной проверки, а не «потеряно N часов работы»</t>
  </si>
  <si>
    <t>Разрыв подтверждённых данных, мин</t>
  </si>
  <si>
    <t>Разница двух указанных моментов только в проверенном объёме. Не подтверждение допустимой потери данных по всем системам.</t>
  </si>
  <si>
    <t>9. Расхождения и ограничения</t>
  </si>
  <si>
    <t>Что не совпало</t>
  </si>
  <si>
    <t>Конкретно: какие данные, настройки, права</t>
  </si>
  <si>
    <t>Что не проверялось</t>
  </si>
  <si>
    <t>Функции, интеграции, объёмы вне границ теста</t>
  </si>
  <si>
    <t>На каком шаге остановились (если тест не завершён)</t>
  </si>
  <si>
    <t>10. Вывод и действия</t>
  </si>
  <si>
    <t>Статус теста</t>
  </si>
  <si>
    <t>Выберите из списка. Формулировки «бэкапы исправны» в протоколе нет</t>
  </si>
  <si>
    <t>Обоснование статуса</t>
  </si>
  <si>
    <t>Разные критерии могут иметь разные статусы: данные подтверждены, по времени не уложились</t>
  </si>
  <si>
    <t>Действия по замечаниям: что, кто, к какому сроку</t>
  </si>
  <si>
    <t>Удаление тестового экземпляра: дата и подтверждение</t>
  </si>
  <si>
    <t>Восстановленная копия — такие же данные компании</t>
  </si>
  <si>
    <t>Дата следующей проверки</t>
  </si>
  <si>
    <t>Принял со стороны бизнеса: роль, дата, подпись</t>
  </si>
  <si>
    <t>Что считать «восстановлено успешно» по типам данных</t>
  </si>
  <si>
    <t>Общая формулировка «сервис поднялся» ничего не проверяет. Успех на одном уровне не переносится на другие: восстановленный файл не доказывает, что восстановится база; запустившаяся база не доказывает, что поднимется сервер со всеми зависимостями.</t>
  </si>
  <si>
    <t>Технический критерий</t>
  </si>
  <si>
    <t>Содержательная проверка</t>
  </si>
  <si>
    <t>Что этим НЕ доказано / типичные ограничения</t>
  </si>
  <si>
    <t>Кто подтверждает со стороны бизнеса</t>
  </si>
  <si>
    <t>1С, файловый вариант</t>
  </si>
  <si>
    <t>Информационная база развёрнута в тестовом каталоге, платформа нужной версии запускается, вход выполняется под учётной записью с ролями</t>
  </si>
  <si>
    <t>Открыт конкретный документ за названную дату: сумма и реквизиты совпадают с оригиналом. Отчёт за закрытый период сходится с ранее полученным на рабочей базе</t>
  </si>
  <si>
    <t>Не проверяются внешние обмены, весь архив документов и одновременная работа пользователей</t>
  </si>
  <si>
    <t>Главный бухгалтер или владелец учётного процесса</t>
  </si>
  <si>
    <t>1С, клиент-серверный вариант</t>
  </si>
  <si>
    <t>Сначала восстановление базы средствами СУБД, затем регистрация информационной базы в кластере серверов 1С</t>
  </si>
  <si>
    <t>Критерий файлового варианта плюс: сеанс открывается через сервер приложений, список регламентных заданий на месте, права пользователей не потеряны</t>
  </si>
  <si>
    <t>Восстановление файловой копии не доказывает работоспособность клиент-серверного контура — это разные процедуры</t>
  </si>
  <si>
    <t>Главный бухгалтер и администратор 1С</t>
  </si>
  <si>
    <t>Почта</t>
  </si>
  <si>
    <t>Ящик или его часть развёрнуты, структура папок сохранена</t>
  </si>
  <si>
    <t>Письмо за конкретную дату открывается вместе с вложением, вложение читается приложением, адреса отправителя и получателя корректны, календарь и контакты на месте</t>
  </si>
  <si>
    <t>Не проверяется весь объём переписки и работа правил и пересылок</t>
  </si>
  <si>
    <t>Владелец ящика или руководитель подразделения</t>
  </si>
  <si>
    <t>Файловый архив</t>
  </si>
  <si>
    <t>Количество файлов и суммарный объём совпадают с исходным каталогом</t>
  </si>
  <si>
    <t>Выбранные документы открываются профильными приложениями без ошибок, права доступа и владельцы восстановлены, длинные пути и имена на кириллице не потерялись</t>
  </si>
  <si>
    <t>Совпадение количества файлов не гарантирует их содержимого — проверяются выборочные файлы</t>
  </si>
  <si>
    <t>Владелец каталога</t>
  </si>
  <si>
    <t>Сайт и его база</t>
  </si>
  <si>
    <t>В изолированном окружении открываются главная и внутренняя страница, выполняется вход в административную часть</t>
  </si>
  <si>
    <t>Форма заявки создаёт запись в восстановленной базе — при отключённой отправке писем наружу</t>
  </si>
  <si>
    <t>Не проверяются внешние интеграции, платёжные шлюзы и доставка писем</t>
  </si>
  <si>
    <t>Ответственный за сайт со стороны компании</t>
  </si>
  <si>
    <t>Конфигурации сетевого оборудования</t>
  </si>
  <si>
    <t>Конфигурация загружена на резервное или лабораторное устройство совместимой версии прошивки</t>
  </si>
  <si>
    <t>Интерфейсы, VLAN, правила фильтрации и туннели поднялись; пароли и ключи либо присутствуют в конфигурации, либо известны и хранятся отдельно</t>
  </si>
  <si>
    <t>Совместимость версий прошивки проверяется заранее: конфигурация может не примениться на другой версии</t>
  </si>
  <si>
    <t>Сетевой инженер и ответственный за ИТ</t>
  </si>
  <si>
    <t>Виртуальные машины</t>
  </si>
  <si>
    <t>Машина восстановлена целиком в изолированной сети, операционная система загружается</t>
  </si>
  <si>
    <t>Целевая служба стартует сама после перезагрузки, лицензии активны, попыток обращения к рабочим интеграциям нет</t>
  </si>
  <si>
    <t>Запустившаяся машина не доказывает работоспособность зависимых сервисов и внешних обменов</t>
  </si>
  <si>
    <t>Ответственный за ИТ</t>
  </si>
  <si>
    <t>Версия 1.0 · дата книги 05.09.2026 · Визард-АйТи · wizardit.ru · https://wizardit.ru/blog/testovoe-vosstanovlenie-iz-bekapa</t>
  </si>
  <si>
    <t>Протокол тестового восстановления — УЧЕБНЫЙ ПРИМЕР</t>
  </si>
  <si>
    <t>Условные значения. Числа подобраны, чтобы показать, как читается заполненный протокол: это не клиентский случай, не обещание сроков и не норматив.</t>
  </si>
  <si>
    <t>Информационная база 1С:Бухгалтерия, клиент-серверный вариант</t>
  </si>
  <si>
    <t>Главный бухгалтер (условная роль)</t>
  </si>
  <si>
    <t>Отказ дискового массива сервера баз данных</t>
  </si>
  <si>
    <t>В объёме: одна информационная база. Вне объёма: обмены с ЭДО, печать, работа более одного пользователя</t>
  </si>
  <si>
    <t>11.08.2026, 23:10 (МСК)</t>
  </si>
  <si>
    <t>Полная</t>
  </si>
  <si>
    <t>Хранилище резервных копий на отдельной площадке</t>
  </si>
  <si>
    <t>Задание BKP-1C-FULL, копия № 2026-08-11-2310 (условный идентификатор)</t>
  </si>
  <si>
    <t>Отчёт средства копирования без ошибок; контрольная сумма сверена</t>
  </si>
  <si>
    <t>Изолированная виртуальная машина на тестовом узле виртуализации</t>
  </si>
  <si>
    <t>Отдельная сеть без маршрута в рабочий сегмент</t>
  </si>
  <si>
    <t>Обмены с ЭДО, почтовые рассылки, выгрузки в маркетплейсы, печать на сетевой принтер</t>
  </si>
  <si>
    <t>Да</t>
  </si>
  <si>
    <t>Программная лицензия тестового стенда; рабочие ключи не задействованы</t>
  </si>
  <si>
    <t>Инженер ИТ-подрядчика (условная роль)</t>
  </si>
  <si>
    <t>Финансовый директор (условная роль)</t>
  </si>
  <si>
    <t>Главный бухгалтер</t>
  </si>
  <si>
    <t>46 ГБ</t>
  </si>
  <si>
    <t>Локальная сеть 1 Гбит/с</t>
  </si>
  <si>
    <t>Сопоставимо с рабочим сервером</t>
  </si>
  <si>
    <t>Заранее</t>
  </si>
  <si>
    <t>Копия найдена в хранилище на отдельной площадке</t>
  </si>
  <si>
    <t>Стенд был подготовлен заранее</t>
  </si>
  <si>
    <t>Восстановление базы средствами СУБД и регистрация в кластере</t>
  </si>
  <si>
    <t>Сеанс открывается через сервер приложений</t>
  </si>
  <si>
    <t>Проверка документа и отчёта главным бухгалтером</t>
  </si>
  <si>
    <t>Открыт акт от 11.08.2026: сумма и контрагент совпали с оригиналом. Сформирована оборотно-сальдовая ведомость за июль. Проверены права трёх пользователей</t>
  </si>
  <si>
    <t>Бумажный оригинал акта и ранее полученный отчёт с рабочей базы</t>
  </si>
  <si>
    <t>Совпало полностью; расхождений в проверенных документах нет</t>
  </si>
  <si>
    <t>Главный бухгалтер, 12.08.2026</t>
  </si>
  <si>
    <t>Нет</t>
  </si>
  <si>
    <t>Не восстановлены настройки обмена с ЭДО — хранились вне базы и не попадали в задание</t>
  </si>
  <si>
    <t>Печать на сетевой принтер, одновременная работа пользователей, весь архив документов</t>
  </si>
  <si>
    <t>Тест завершён полностью</t>
  </si>
  <si>
    <t>Прошёл с замечаниями</t>
  </si>
  <si>
    <t>Данные подтверждены содержательной проверкой; по времени 77 минут против целевых 60 — критерий по времени не выполнен</t>
  </si>
  <si>
    <t>Включить каталог настроек обмена в задание резервного копирования — инженер, до 19.08.2026. Пересмотреть периодичность копирования 1С — обсудить с директором</t>
  </si>
  <si>
    <t>13.08.2026, удалено, подтверждено инженером и владельцем процесса</t>
  </si>
  <si>
    <t>12.11.2026</t>
  </si>
  <si>
    <t>Финансовый директор, 13.08.2026, подпись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</si>
</sst>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8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rgb="FF1F3864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name val="Calibri"/>
      <family val="2"/>
    </font>
    <font>
      <sz val="9"/>
      <color rgb="FF595959"/>
      <name val="Calibri"/>
      <family val="2"/>
    </font>
    <font>
      <i/>
      <sz val="10"/>
      <color rgb="FF40404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F5597"/>
      </patternFill>
    </fill>
    <fill>
      <patternFill patternType="solid">
        <fgColor rgb="FFFFF2CC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vertical="top" wrapText="1"/>
    </xf>
    <xf numFmtId="0" fontId="4" fillId="3" borderId="0" xfId="0" applyFont="1" applyFill="1" applyAlignment="1">
      <alignment horizontal="left" vertical="center" wrapText="1"/>
    </xf>
    <xf numFmtId="0" fontId="0" fillId="3" borderId="0" xfId="0" applyFill="1"/>
    <xf numFmtId="164" fontId="3" fillId="4" borderId="1" xfId="0" applyNumberFormat="1" applyFont="1" applyFill="1" applyBorder="1"/>
    <xf numFmtId="1" fontId="7" fillId="5" borderId="1" xfId="0" applyNumberFormat="1" applyFont="1" applyFill="1" applyBorder="1"/>
    <xf numFmtId="0" fontId="0" fillId="4" borderId="1" xfId="0" applyFill="1" applyBorder="1" applyAlignment="1">
      <alignment vertical="top" wrapText="1"/>
    </xf>
    <xf numFmtId="1" fontId="5" fillId="5" borderId="0" xfId="0" applyNumberFormat="1" applyFont="1" applyFill="1"/>
    <xf numFmtId="164" fontId="0" fillId="4" borderId="1" xfId="0" applyNumberFormat="1" applyFill="1" applyBorder="1"/>
    <xf numFmtId="0" fontId="5" fillId="5" borderId="0" xfId="0" applyFont="1" applyFill="1"/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0" fillId="0" borderId="1" xfId="0" applyBorder="1"/>
    <xf numFmtId="164" fontId="3" fillId="4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6">
    <dxf>
      <fill>
        <patternFill patternType="solid">
          <fgColor rgb="FFFCE4E4"/>
        </patternFill>
      </fill>
    </dxf>
    <dxf>
      <fill>
        <patternFill patternType="solid">
          <fgColor rgb="FFFFF0D0"/>
        </patternFill>
      </fill>
    </dxf>
    <dxf>
      <fill>
        <patternFill patternType="solid">
          <fgColor rgb="FFE6F4EA"/>
        </patternFill>
      </fill>
    </dxf>
    <dxf>
      <fill>
        <patternFill patternType="solid">
          <fgColor rgb="FFFCE4E4"/>
        </patternFill>
      </fill>
    </dxf>
    <dxf>
      <fill>
        <patternFill patternType="solid">
          <fgColor rgb="FFFFF0D0"/>
        </patternFill>
      </fill>
    </dxf>
    <dxf>
      <fill>
        <patternFill patternType="solid">
          <fgColor rgb="FFE6F4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"/>
  <sheetViews>
    <sheetView showGridLines="0" workbookViewId="0"/>
  </sheetViews>
  <sheetFormatPr baseColWidth="10" defaultColWidth="8.83203125" defaultRowHeight="15" x14ac:dyDescent="0.2"/>
  <cols>
    <col min="1" max="1" width="110" customWidth="1"/>
    <col min="2" max="2" width="62" customWidth="1"/>
  </cols>
  <sheetData>
    <row r="1" spans="1:1" ht="19" x14ac:dyDescent="0.25">
      <c r="A1" s="1" t="s">
        <v>0</v>
      </c>
    </row>
    <row r="2" spans="1:1" ht="16" x14ac:dyDescent="0.2">
      <c r="A2" s="2" t="s">
        <v>1</v>
      </c>
    </row>
    <row r="4" spans="1:1" ht="30" customHeight="1" x14ac:dyDescent="0.2">
      <c r="A4" s="3" t="s">
        <v>2</v>
      </c>
    </row>
    <row r="5" spans="1:1" ht="15" customHeight="1" x14ac:dyDescent="0.2">
      <c r="A5" s="3"/>
    </row>
    <row r="6" spans="1:1" ht="30" customHeight="1" x14ac:dyDescent="0.2">
      <c r="A6" s="3" t="s">
        <v>3</v>
      </c>
    </row>
    <row r="7" spans="1:1" ht="15" customHeight="1" x14ac:dyDescent="0.2">
      <c r="A7" s="3"/>
    </row>
    <row r="8" spans="1:1" ht="30" customHeight="1" x14ac:dyDescent="0.2">
      <c r="A8" s="3" t="s">
        <v>4</v>
      </c>
    </row>
    <row r="9" spans="1:1" ht="15" customHeight="1" x14ac:dyDescent="0.2">
      <c r="A9" s="3"/>
    </row>
    <row r="10" spans="1:1" ht="15" customHeight="1" x14ac:dyDescent="0.2">
      <c r="A10" s="3" t="s">
        <v>5</v>
      </c>
    </row>
    <row r="11" spans="1:1" ht="30" customHeight="1" x14ac:dyDescent="0.2">
      <c r="A11" s="3" t="s">
        <v>6</v>
      </c>
    </row>
    <row r="12" spans="1:1" ht="30" customHeight="1" x14ac:dyDescent="0.2">
      <c r="A12" s="3" t="s">
        <v>7</v>
      </c>
    </row>
    <row r="13" spans="1:1" ht="30" customHeight="1" x14ac:dyDescent="0.2">
      <c r="A13" s="3" t="s">
        <v>8</v>
      </c>
    </row>
    <row r="14" spans="1:1" ht="15" customHeight="1" x14ac:dyDescent="0.2">
      <c r="A14" s="3" t="s">
        <v>9</v>
      </c>
    </row>
    <row r="15" spans="1:1" ht="30" customHeight="1" x14ac:dyDescent="0.2">
      <c r="A15" s="3" t="s">
        <v>10</v>
      </c>
    </row>
    <row r="16" spans="1:1" ht="15" customHeight="1" x14ac:dyDescent="0.2">
      <c r="A16" s="3" t="s">
        <v>11</v>
      </c>
    </row>
    <row r="17" spans="1:2" ht="15" customHeight="1" x14ac:dyDescent="0.2">
      <c r="A17" s="3" t="s">
        <v>12</v>
      </c>
    </row>
    <row r="18" spans="1:2" ht="15" customHeight="1" x14ac:dyDescent="0.2">
      <c r="A18" s="3"/>
    </row>
    <row r="19" spans="1:2" ht="30" customHeight="1" x14ac:dyDescent="0.2">
      <c r="A19" s="3" t="s">
        <v>13</v>
      </c>
    </row>
    <row r="20" spans="1:2" ht="15" customHeight="1" x14ac:dyDescent="0.2">
      <c r="A20" s="3"/>
    </row>
    <row r="21" spans="1:2" ht="15" customHeight="1" x14ac:dyDescent="0.2">
      <c r="A21" s="3" t="s">
        <v>14</v>
      </c>
    </row>
    <row r="22" spans="1:2" ht="20" customHeight="1" x14ac:dyDescent="0.2">
      <c r="A22" s="4" t="s">
        <v>15</v>
      </c>
      <c r="B22" s="4" t="s">
        <v>16</v>
      </c>
    </row>
    <row r="23" spans="1:2" x14ac:dyDescent="0.2">
      <c r="A23" s="5" t="s">
        <v>17</v>
      </c>
      <c r="B23" s="3" t="s">
        <v>18</v>
      </c>
    </row>
    <row r="24" spans="1:2" ht="30" x14ac:dyDescent="0.2">
      <c r="A24" s="5" t="s">
        <v>19</v>
      </c>
      <c r="B24" s="3" t="s">
        <v>20</v>
      </c>
    </row>
    <row r="25" spans="1:2" x14ac:dyDescent="0.2">
      <c r="A25" s="5" t="s">
        <v>21</v>
      </c>
      <c r="B25" s="3" t="s">
        <v>22</v>
      </c>
    </row>
    <row r="27" spans="1:2" x14ac:dyDescent="0.2">
      <c r="A27" s="6" t="s">
        <v>23</v>
      </c>
    </row>
    <row r="29" spans="1:2" x14ac:dyDescent="0.2">
      <c r="A29" s="7" t="s">
        <v>24</v>
      </c>
      <c r="B29" s="5">
        <v>1440</v>
      </c>
    </row>
    <row r="31" spans="1:2" x14ac:dyDescent="0.2">
      <c r="A31" s="5" t="s">
        <v>25</v>
      </c>
    </row>
    <row r="32" spans="1:2" x14ac:dyDescent="0.2">
      <c r="A32" s="8" t="s">
        <v>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1"/>
  <sheetViews>
    <sheetView showGridLines="0" workbookViewId="0">
      <pane ySplit="3" topLeftCell="A4" activePane="bottomLeft" state="frozen"/>
      <selection pane="bottomLeft"/>
    </sheetView>
  </sheetViews>
  <sheetFormatPr baseColWidth="10" defaultColWidth="8.83203125" defaultRowHeight="15" x14ac:dyDescent="0.2"/>
  <cols>
    <col min="1" max="1" width="52" customWidth="1"/>
    <col min="2" max="2" width="46" customWidth="1"/>
    <col min="3" max="3" width="16" customWidth="1"/>
    <col min="4" max="4" width="12" customWidth="1"/>
    <col min="5" max="5" width="46" customWidth="1"/>
  </cols>
  <sheetData>
    <row r="1" spans="1:5" ht="19" x14ac:dyDescent="0.25">
      <c r="A1" s="1" t="s">
        <v>27</v>
      </c>
    </row>
    <row r="2" spans="1:5" ht="26" x14ac:dyDescent="0.2">
      <c r="A2" s="8" t="s">
        <v>28</v>
      </c>
    </row>
    <row r="4" spans="1:5" x14ac:dyDescent="0.2">
      <c r="A4" s="9" t="s">
        <v>29</v>
      </c>
      <c r="B4" s="9" t="s">
        <v>30</v>
      </c>
      <c r="C4" s="10"/>
      <c r="D4" s="10"/>
      <c r="E4" s="9" t="s">
        <v>31</v>
      </c>
    </row>
    <row r="5" spans="1:5" ht="30" customHeight="1" x14ac:dyDescent="0.2">
      <c r="A5" s="3" t="s">
        <v>32</v>
      </c>
      <c r="B5" s="19"/>
      <c r="C5" s="20"/>
      <c r="D5" s="20"/>
      <c r="E5" s="8" t="s">
        <v>33</v>
      </c>
    </row>
    <row r="6" spans="1:5" ht="30" customHeight="1" x14ac:dyDescent="0.2">
      <c r="A6" s="3" t="s">
        <v>34</v>
      </c>
      <c r="B6" s="19"/>
      <c r="C6" s="20"/>
      <c r="D6" s="20"/>
      <c r="E6" s="8" t="s">
        <v>35</v>
      </c>
    </row>
    <row r="7" spans="1:5" ht="30" customHeight="1" x14ac:dyDescent="0.2">
      <c r="A7" s="3" t="s">
        <v>36</v>
      </c>
      <c r="B7" s="19"/>
      <c r="C7" s="20"/>
      <c r="D7" s="20"/>
      <c r="E7" s="8" t="s">
        <v>37</v>
      </c>
    </row>
    <row r="8" spans="1:5" ht="30" customHeight="1" x14ac:dyDescent="0.2">
      <c r="A8" s="3" t="s">
        <v>38</v>
      </c>
      <c r="B8" s="19"/>
      <c r="C8" s="20"/>
      <c r="D8" s="20"/>
      <c r="E8" s="8" t="s">
        <v>39</v>
      </c>
    </row>
    <row r="10" spans="1:5" x14ac:dyDescent="0.2">
      <c r="A10" s="9" t="s">
        <v>40</v>
      </c>
      <c r="B10" s="9" t="s">
        <v>30</v>
      </c>
      <c r="C10" s="10"/>
      <c r="D10" s="10"/>
      <c r="E10" s="9" t="s">
        <v>31</v>
      </c>
    </row>
    <row r="11" spans="1:5" ht="30" customHeight="1" x14ac:dyDescent="0.2">
      <c r="A11" s="3" t="s">
        <v>41</v>
      </c>
      <c r="B11" s="19"/>
      <c r="C11" s="20"/>
      <c r="D11" s="20"/>
      <c r="E11" s="8" t="s">
        <v>42</v>
      </c>
    </row>
    <row r="12" spans="1:5" ht="30" customHeight="1" x14ac:dyDescent="0.2">
      <c r="A12" s="3" t="s">
        <v>43</v>
      </c>
      <c r="B12" s="19"/>
      <c r="C12" s="20"/>
      <c r="D12" s="20"/>
      <c r="E12" s="8" t="s">
        <v>44</v>
      </c>
    </row>
    <row r="13" spans="1:5" ht="30" customHeight="1" x14ac:dyDescent="0.2">
      <c r="A13" s="3" t="s">
        <v>45</v>
      </c>
      <c r="B13" s="19"/>
      <c r="C13" s="20"/>
      <c r="D13" s="20"/>
      <c r="E13" s="8" t="s">
        <v>46</v>
      </c>
    </row>
    <row r="14" spans="1:5" ht="30" customHeight="1" x14ac:dyDescent="0.2">
      <c r="A14" s="3" t="s">
        <v>47</v>
      </c>
      <c r="B14" s="19"/>
      <c r="C14" s="20"/>
      <c r="D14" s="20"/>
      <c r="E14" s="8" t="s">
        <v>48</v>
      </c>
    </row>
    <row r="15" spans="1:5" ht="30" customHeight="1" x14ac:dyDescent="0.2">
      <c r="A15" s="3" t="s">
        <v>49</v>
      </c>
      <c r="B15" s="19"/>
      <c r="C15" s="20"/>
      <c r="D15" s="20"/>
      <c r="E15" s="8" t="s">
        <v>50</v>
      </c>
    </row>
    <row r="17" spans="1:5" x14ac:dyDescent="0.2">
      <c r="A17" s="9" t="s">
        <v>51</v>
      </c>
      <c r="B17" s="9" t="s">
        <v>30</v>
      </c>
      <c r="C17" s="10"/>
      <c r="D17" s="10"/>
      <c r="E17" s="9" t="s">
        <v>31</v>
      </c>
    </row>
    <row r="18" spans="1:5" ht="30" customHeight="1" x14ac:dyDescent="0.2">
      <c r="A18" s="3" t="s">
        <v>52</v>
      </c>
      <c r="B18" s="19"/>
      <c r="C18" s="20"/>
      <c r="D18" s="20"/>
      <c r="E18" s="8" t="s">
        <v>53</v>
      </c>
    </row>
    <row r="19" spans="1:5" ht="30" customHeight="1" x14ac:dyDescent="0.2">
      <c r="A19" s="3" t="s">
        <v>54</v>
      </c>
      <c r="B19" s="19"/>
      <c r="C19" s="20"/>
      <c r="D19" s="20"/>
      <c r="E19" s="8" t="s">
        <v>55</v>
      </c>
    </row>
    <row r="20" spans="1:5" ht="30" customHeight="1" x14ac:dyDescent="0.2">
      <c r="A20" s="3" t="s">
        <v>56</v>
      </c>
      <c r="B20" s="19"/>
      <c r="C20" s="20"/>
      <c r="D20" s="20"/>
      <c r="E20" s="8" t="s">
        <v>57</v>
      </c>
    </row>
    <row r="21" spans="1:5" ht="30" customHeight="1" x14ac:dyDescent="0.2">
      <c r="A21" s="3" t="s">
        <v>58</v>
      </c>
      <c r="B21" s="19"/>
      <c r="C21" s="20"/>
      <c r="D21" s="20"/>
      <c r="E21" s="8" t="s">
        <v>59</v>
      </c>
    </row>
    <row r="22" spans="1:5" ht="30" customHeight="1" x14ac:dyDescent="0.2">
      <c r="A22" s="3" t="s">
        <v>60</v>
      </c>
      <c r="B22" s="19"/>
      <c r="C22" s="20"/>
      <c r="D22" s="20"/>
      <c r="E22" s="8" t="s">
        <v>61</v>
      </c>
    </row>
    <row r="24" spans="1:5" x14ac:dyDescent="0.2">
      <c r="A24" s="9" t="s">
        <v>62</v>
      </c>
      <c r="B24" s="9" t="s">
        <v>30</v>
      </c>
      <c r="C24" s="10"/>
      <c r="D24" s="10"/>
      <c r="E24" s="9" t="s">
        <v>31</v>
      </c>
    </row>
    <row r="25" spans="1:5" ht="30" customHeight="1" x14ac:dyDescent="0.2">
      <c r="A25" s="3" t="s">
        <v>63</v>
      </c>
      <c r="B25" s="19"/>
      <c r="C25" s="20"/>
      <c r="D25" s="20"/>
      <c r="E25" s="8" t="s">
        <v>64</v>
      </c>
    </row>
    <row r="26" spans="1:5" ht="30" customHeight="1" x14ac:dyDescent="0.2">
      <c r="A26" s="3" t="s">
        <v>65</v>
      </c>
      <c r="B26" s="19"/>
      <c r="C26" s="20"/>
      <c r="D26" s="20"/>
      <c r="E26" s="8" t="s">
        <v>66</v>
      </c>
    </row>
    <row r="27" spans="1:5" ht="30" customHeight="1" x14ac:dyDescent="0.2">
      <c r="A27" s="3" t="s">
        <v>67</v>
      </c>
      <c r="B27" s="19"/>
      <c r="C27" s="20"/>
      <c r="D27" s="20"/>
      <c r="E27" s="8" t="s">
        <v>68</v>
      </c>
    </row>
    <row r="29" spans="1:5" x14ac:dyDescent="0.2">
      <c r="A29" s="9" t="s">
        <v>69</v>
      </c>
      <c r="B29" s="9" t="s">
        <v>30</v>
      </c>
      <c r="C29" s="10"/>
      <c r="D29" s="10"/>
      <c r="E29" s="9" t="s">
        <v>31</v>
      </c>
    </row>
    <row r="30" spans="1:5" ht="30" customHeight="1" x14ac:dyDescent="0.2">
      <c r="A30" s="3" t="s">
        <v>70</v>
      </c>
      <c r="B30" s="19"/>
      <c r="C30" s="20"/>
      <c r="D30" s="20"/>
      <c r="E30" s="8" t="s">
        <v>71</v>
      </c>
    </row>
    <row r="31" spans="1:5" ht="30" customHeight="1" x14ac:dyDescent="0.2">
      <c r="A31" s="3" t="s">
        <v>72</v>
      </c>
      <c r="B31" s="19"/>
      <c r="C31" s="20"/>
      <c r="D31" s="20"/>
      <c r="E31" s="8" t="s">
        <v>73</v>
      </c>
    </row>
    <row r="32" spans="1:5" ht="30" customHeight="1" x14ac:dyDescent="0.2">
      <c r="A32" s="3" t="s">
        <v>74</v>
      </c>
      <c r="B32" s="19"/>
      <c r="C32" s="20"/>
      <c r="D32" s="20"/>
      <c r="E32" s="8" t="s">
        <v>75</v>
      </c>
    </row>
    <row r="33" spans="1:5" ht="30" customHeight="1" x14ac:dyDescent="0.2">
      <c r="A33" s="3" t="s">
        <v>76</v>
      </c>
      <c r="B33" s="19"/>
      <c r="C33" s="20"/>
      <c r="D33" s="20"/>
      <c r="E33" s="8" t="s">
        <v>77</v>
      </c>
    </row>
    <row r="34" spans="1:5" ht="30" customHeight="1" x14ac:dyDescent="0.2">
      <c r="A34" s="3" t="s">
        <v>78</v>
      </c>
      <c r="B34" s="19"/>
      <c r="C34" s="20"/>
      <c r="D34" s="20"/>
      <c r="E34" s="8" t="s">
        <v>79</v>
      </c>
    </row>
    <row r="35" spans="1:5" ht="30" customHeight="1" x14ac:dyDescent="0.2">
      <c r="A35" s="3" t="s">
        <v>80</v>
      </c>
      <c r="B35" s="19"/>
      <c r="C35" s="20"/>
      <c r="D35" s="20"/>
      <c r="E35" s="8" t="s">
        <v>81</v>
      </c>
    </row>
    <row r="37" spans="1:5" x14ac:dyDescent="0.2">
      <c r="A37" s="9" t="s">
        <v>82</v>
      </c>
      <c r="B37" s="10"/>
      <c r="C37" s="10"/>
      <c r="D37" s="10"/>
      <c r="E37" s="10"/>
    </row>
    <row r="38" spans="1:5" ht="32" customHeight="1" x14ac:dyDescent="0.2">
      <c r="A38" s="4" t="s">
        <v>83</v>
      </c>
      <c r="B38" s="4" t="s">
        <v>84</v>
      </c>
      <c r="C38" s="4" t="s">
        <v>85</v>
      </c>
      <c r="D38" s="4" t="s">
        <v>86</v>
      </c>
      <c r="E38" s="4" t="s">
        <v>87</v>
      </c>
    </row>
    <row r="39" spans="1:5" x14ac:dyDescent="0.2">
      <c r="A39" s="3" t="s">
        <v>88</v>
      </c>
      <c r="B39" s="11"/>
      <c r="C39" s="11"/>
      <c r="D39" s="12" t="str">
        <f>IF(OR(B39="",C39=""),"",IF(C39&lt;B39,"Проверьте даты",ROUND((C39-B39)*'Как пользоваться'!$B$29,0)))</f>
        <v/>
      </c>
      <c r="E39" s="13"/>
    </row>
    <row r="40" spans="1:5" x14ac:dyDescent="0.2">
      <c r="A40" s="3" t="s">
        <v>89</v>
      </c>
      <c r="B40" s="11"/>
      <c r="C40" s="11"/>
      <c r="D40" s="12" t="str">
        <f>IF(OR(B40="",C40=""),"",IF(C40&lt;B40,"Проверьте даты",ROUND((C40-B40)*'Как пользоваться'!$B$29,0)))</f>
        <v/>
      </c>
      <c r="E40" s="13"/>
    </row>
    <row r="41" spans="1:5" x14ac:dyDescent="0.2">
      <c r="A41" s="3" t="s">
        <v>90</v>
      </c>
      <c r="B41" s="11"/>
      <c r="C41" s="11"/>
      <c r="D41" s="12" t="str">
        <f>IF(OR(B41="",C41=""),"",IF(C41&lt;B41,"Проверьте даты",ROUND((C41-B41)*'Как пользоваться'!$B$29,0)))</f>
        <v/>
      </c>
      <c r="E41" s="13"/>
    </row>
    <row r="42" spans="1:5" x14ac:dyDescent="0.2">
      <c r="A42" s="3" t="s">
        <v>91</v>
      </c>
      <c r="B42" s="11"/>
      <c r="C42" s="11"/>
      <c r="D42" s="12" t="str">
        <f>IF(OR(B42="",C42=""),"",IF(C42&lt;B42,"Проверьте даты",ROUND((C42-B42)*'Как пользоваться'!$B$29,0)))</f>
        <v/>
      </c>
      <c r="E42" s="13"/>
    </row>
    <row r="43" spans="1:5" x14ac:dyDescent="0.2">
      <c r="A43" s="3" t="s">
        <v>92</v>
      </c>
      <c r="B43" s="11"/>
      <c r="C43" s="11"/>
      <c r="D43" s="12" t="str">
        <f>IF(OR(B43="",C43=""),"",IF(C43&lt;B43,"Проверьте даты",ROUND((C43-B43)*'Как пользоваться'!$B$29,0)))</f>
        <v/>
      </c>
      <c r="E43" s="13"/>
    </row>
    <row r="44" spans="1:5" x14ac:dyDescent="0.2">
      <c r="A44" s="5" t="s">
        <v>93</v>
      </c>
      <c r="D44" s="14" t="str">
        <f>IF(COUNT(D39:D43)=0,"",SUM(D39:D43))</f>
        <v/>
      </c>
    </row>
    <row r="45" spans="1:5" ht="26" x14ac:dyDescent="0.2">
      <c r="A45" s="5" t="s">
        <v>94</v>
      </c>
      <c r="B45" s="15"/>
      <c r="C45" s="15"/>
      <c r="D45" s="14" t="str">
        <f>IF(OR(B45="",C45=""),"",IF(C45&lt;B45,"Проверьте даты",ROUND((C45-B45)*'Как пользоваться'!$B$29,0)))</f>
        <v/>
      </c>
      <c r="E45" s="8" t="s">
        <v>95</v>
      </c>
    </row>
    <row r="46" spans="1:5" ht="26" x14ac:dyDescent="0.2">
      <c r="A46" s="5" t="s">
        <v>96</v>
      </c>
      <c r="D46" s="16" t="str">
        <f>IF(OR(D45="",NOT(ISNUMBER(D45)),B34=""),"",IF(D45&lt;=B34,"Да","Нет"))</f>
        <v/>
      </c>
      <c r="E46" s="8" t="s">
        <v>97</v>
      </c>
    </row>
    <row r="48" spans="1:5" x14ac:dyDescent="0.2">
      <c r="A48" s="9" t="s">
        <v>98</v>
      </c>
      <c r="B48" s="9" t="s">
        <v>30</v>
      </c>
      <c r="C48" s="10"/>
      <c r="D48" s="10"/>
      <c r="E48" s="9" t="s">
        <v>31</v>
      </c>
    </row>
    <row r="49" spans="1:5" ht="30" customHeight="1" x14ac:dyDescent="0.2">
      <c r="A49" s="3" t="s">
        <v>99</v>
      </c>
      <c r="B49" s="19"/>
      <c r="C49" s="20"/>
      <c r="D49" s="20"/>
      <c r="E49" s="8" t="s">
        <v>100</v>
      </c>
    </row>
    <row r="50" spans="1:5" ht="30" customHeight="1" x14ac:dyDescent="0.2">
      <c r="A50" s="3" t="s">
        <v>101</v>
      </c>
      <c r="B50" s="19"/>
      <c r="C50" s="20"/>
      <c r="D50" s="20"/>
      <c r="E50" s="8" t="s">
        <v>102</v>
      </c>
    </row>
    <row r="51" spans="1:5" ht="30" customHeight="1" x14ac:dyDescent="0.2">
      <c r="A51" s="3" t="s">
        <v>103</v>
      </c>
      <c r="B51" s="19"/>
      <c r="C51" s="20"/>
      <c r="D51" s="20"/>
      <c r="E51" s="8" t="s">
        <v>104</v>
      </c>
    </row>
    <row r="52" spans="1:5" ht="30" customHeight="1" x14ac:dyDescent="0.2">
      <c r="A52" s="3" t="s">
        <v>105</v>
      </c>
      <c r="B52" s="19"/>
      <c r="C52" s="20"/>
      <c r="D52" s="20"/>
      <c r="E52" s="8" t="s">
        <v>106</v>
      </c>
    </row>
    <row r="54" spans="1:5" x14ac:dyDescent="0.2">
      <c r="A54" s="9" t="s">
        <v>107</v>
      </c>
      <c r="B54" s="9" t="s">
        <v>30</v>
      </c>
      <c r="C54" s="10"/>
      <c r="D54" s="10"/>
      <c r="E54" s="9" t="s">
        <v>31</v>
      </c>
    </row>
    <row r="55" spans="1:5" ht="30" customHeight="1" x14ac:dyDescent="0.2">
      <c r="A55" s="3" t="s">
        <v>108</v>
      </c>
      <c r="B55" s="21"/>
      <c r="C55" s="20"/>
      <c r="D55" s="20"/>
      <c r="E55" s="8" t="s">
        <v>109</v>
      </c>
    </row>
    <row r="56" spans="1:5" ht="30" customHeight="1" x14ac:dyDescent="0.2">
      <c r="A56" s="3" t="s">
        <v>110</v>
      </c>
      <c r="B56" s="21"/>
      <c r="C56" s="20"/>
      <c r="D56" s="20"/>
      <c r="E56" s="8" t="s">
        <v>109</v>
      </c>
    </row>
    <row r="57" spans="1:5" ht="30" customHeight="1" x14ac:dyDescent="0.2">
      <c r="A57" s="3" t="s">
        <v>111</v>
      </c>
      <c r="B57" s="19"/>
      <c r="C57" s="20"/>
      <c r="D57" s="20"/>
      <c r="E57" s="8" t="s">
        <v>112</v>
      </c>
    </row>
    <row r="58" spans="1:5" ht="26" x14ac:dyDescent="0.2">
      <c r="A58" s="5" t="s">
        <v>113</v>
      </c>
      <c r="B58" s="14" t="str">
        <f>IF(OR(B55="",B56=""),"",IF(B55&lt;B56,"Проверьте даты",ROUND((B55-B56)*'Как пользоваться'!$B$29,0)))</f>
        <v/>
      </c>
      <c r="E58" s="8" t="s">
        <v>114</v>
      </c>
    </row>
    <row r="60" spans="1:5" x14ac:dyDescent="0.2">
      <c r="A60" s="9" t="s">
        <v>115</v>
      </c>
      <c r="B60" s="9" t="s">
        <v>30</v>
      </c>
      <c r="C60" s="10"/>
      <c r="D60" s="10"/>
      <c r="E60" s="9" t="s">
        <v>31</v>
      </c>
    </row>
    <row r="61" spans="1:5" ht="30" customHeight="1" x14ac:dyDescent="0.2">
      <c r="A61" s="3" t="s">
        <v>116</v>
      </c>
      <c r="B61" s="19"/>
      <c r="C61" s="20"/>
      <c r="D61" s="20"/>
      <c r="E61" s="8" t="s">
        <v>117</v>
      </c>
    </row>
    <row r="62" spans="1:5" ht="30" customHeight="1" x14ac:dyDescent="0.2">
      <c r="A62" s="3" t="s">
        <v>118</v>
      </c>
      <c r="B62" s="19"/>
      <c r="C62" s="20"/>
      <c r="D62" s="20"/>
      <c r="E62" s="8" t="s">
        <v>119</v>
      </c>
    </row>
    <row r="63" spans="1:5" ht="30" customHeight="1" x14ac:dyDescent="0.2">
      <c r="A63" s="3" t="s">
        <v>120</v>
      </c>
      <c r="B63" s="19"/>
      <c r="C63" s="20"/>
      <c r="D63" s="20"/>
      <c r="E63" s="8"/>
    </row>
    <row r="65" spans="1:5" x14ac:dyDescent="0.2">
      <c r="A65" s="9" t="s">
        <v>121</v>
      </c>
      <c r="B65" s="9" t="s">
        <v>30</v>
      </c>
      <c r="C65" s="10"/>
      <c r="D65" s="10"/>
      <c r="E65" s="9" t="s">
        <v>31</v>
      </c>
    </row>
    <row r="66" spans="1:5" ht="30" customHeight="1" x14ac:dyDescent="0.2">
      <c r="A66" s="3" t="s">
        <v>122</v>
      </c>
      <c r="B66" s="19"/>
      <c r="C66" s="20"/>
      <c r="D66" s="20"/>
      <c r="E66" s="8" t="s">
        <v>123</v>
      </c>
    </row>
    <row r="67" spans="1:5" ht="30" customHeight="1" x14ac:dyDescent="0.2">
      <c r="A67" s="3" t="s">
        <v>124</v>
      </c>
      <c r="B67" s="19"/>
      <c r="C67" s="20"/>
      <c r="D67" s="20"/>
      <c r="E67" s="8" t="s">
        <v>125</v>
      </c>
    </row>
    <row r="68" spans="1:5" ht="30" customHeight="1" x14ac:dyDescent="0.2">
      <c r="A68" s="3" t="s">
        <v>126</v>
      </c>
      <c r="B68" s="19"/>
      <c r="C68" s="20"/>
      <c r="D68" s="20"/>
      <c r="E68" s="8"/>
    </row>
    <row r="69" spans="1:5" ht="30" customHeight="1" x14ac:dyDescent="0.2">
      <c r="A69" s="3" t="s">
        <v>127</v>
      </c>
      <c r="B69" s="19"/>
      <c r="C69" s="20"/>
      <c r="D69" s="20"/>
      <c r="E69" s="8" t="s">
        <v>128</v>
      </c>
    </row>
    <row r="70" spans="1:5" ht="30" customHeight="1" x14ac:dyDescent="0.2">
      <c r="A70" s="3" t="s">
        <v>129</v>
      </c>
      <c r="B70" s="19"/>
      <c r="C70" s="20"/>
      <c r="D70" s="20"/>
      <c r="E70" s="8"/>
    </row>
    <row r="71" spans="1:5" ht="30" customHeight="1" x14ac:dyDescent="0.2">
      <c r="A71" s="3" t="s">
        <v>130</v>
      </c>
      <c r="B71" s="19"/>
      <c r="C71" s="20"/>
      <c r="D71" s="20"/>
      <c r="E71" s="8"/>
    </row>
  </sheetData>
  <mergeCells count="39">
    <mergeCell ref="B71:D71"/>
    <mergeCell ref="B18:D18"/>
    <mergeCell ref="B27:D27"/>
    <mergeCell ref="B56:D56"/>
    <mergeCell ref="B52:D52"/>
    <mergeCell ref="B21:D21"/>
    <mergeCell ref="B70:D70"/>
    <mergeCell ref="B6:D6"/>
    <mergeCell ref="B51:D51"/>
    <mergeCell ref="B20:D20"/>
    <mergeCell ref="B33:D33"/>
    <mergeCell ref="B5:D5"/>
    <mergeCell ref="B32:D32"/>
    <mergeCell ref="B35:D35"/>
    <mergeCell ref="B50:D50"/>
    <mergeCell ref="B26:D26"/>
    <mergeCell ref="B7:D7"/>
    <mergeCell ref="B25:D25"/>
    <mergeCell ref="B31:D31"/>
    <mergeCell ref="B22:D22"/>
    <mergeCell ref="B12:D12"/>
    <mergeCell ref="B8:D8"/>
    <mergeCell ref="B13:D13"/>
    <mergeCell ref="B69:D69"/>
    <mergeCell ref="B34:D34"/>
    <mergeCell ref="B19:D19"/>
    <mergeCell ref="B49:D49"/>
    <mergeCell ref="B30:D30"/>
    <mergeCell ref="B68:D68"/>
    <mergeCell ref="B15:D15"/>
    <mergeCell ref="B55:D55"/>
    <mergeCell ref="B63:D63"/>
    <mergeCell ref="B62:D62"/>
    <mergeCell ref="B66:D66"/>
    <mergeCell ref="B11:D11"/>
    <mergeCell ref="B14:D14"/>
    <mergeCell ref="B67:D67"/>
    <mergeCell ref="B61:D61"/>
    <mergeCell ref="B57:D57"/>
  </mergeCells>
  <conditionalFormatting sqref="B66">
    <cfRule type="expression" dxfId="5" priority="1">
      <formula>$B$66="Прошёл в указанном объёме"</formula>
    </cfRule>
    <cfRule type="expression" dxfId="4" priority="2">
      <formula>$B$66="Прошёл с замечаниями"</formula>
    </cfRule>
    <cfRule type="expression" dxfId="3" priority="3">
      <formula>$B$66="Не прошёл"</formula>
    </cfRule>
  </conditionalFormatting>
  <dataValidations count="5">
    <dataValidation type="list" allowBlank="1" errorTitle="Значение вне списка" error="Выберите значение из списка." sqref="B66" xr:uid="{00000000-0002-0000-0100-000000000000}">
      <formula1>"Прошёл в указанном объёме,Прошёл с замечаниями,Не прошёл,Не завершён"</formula1>
    </dataValidation>
    <dataValidation type="list" allowBlank="1" sqref="B21" xr:uid="{00000000-0002-0000-0100-000001000000}">
      <formula1>"Да,Нет,Частично,Не применимо"</formula1>
    </dataValidation>
    <dataValidation type="list" allowBlank="1" sqref="B57" xr:uid="{00000000-0002-0000-0100-000002000000}">
      <formula1>"Да,Нет,Частично"</formula1>
    </dataValidation>
    <dataValidation type="list" allowBlank="1" sqref="B33" xr:uid="{00000000-0002-0000-0100-000003000000}">
      <formula1>"Заранее,В ходе теста"</formula1>
    </dataValidation>
    <dataValidation type="list" allowBlank="1" sqref="B12" xr:uid="{00000000-0002-0000-0100-000004000000}">
      <formula1>"Полная,Инкрементальная,Дифференциальная,Снапшот"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showGridLines="0" workbookViewId="0">
      <pane xSplit="1" ySplit="4" topLeftCell="B5" activePane="bottomRight" state="frozen"/>
      <selection pane="topRight"/>
      <selection pane="bottomLeft"/>
      <selection pane="bottomRight"/>
    </sheetView>
  </sheetViews>
  <sheetFormatPr baseColWidth="10" defaultColWidth="8.83203125" defaultRowHeight="15" x14ac:dyDescent="0.2"/>
  <cols>
    <col min="1" max="1" width="32" customWidth="1"/>
    <col min="2" max="2" width="52" customWidth="1"/>
    <col min="3" max="3" width="62" customWidth="1"/>
    <col min="4" max="4" width="52" customWidth="1"/>
    <col min="5" max="5" width="28" customWidth="1"/>
  </cols>
  <sheetData>
    <row r="1" spans="1:5" ht="19" x14ac:dyDescent="0.25">
      <c r="A1" s="1" t="s">
        <v>131</v>
      </c>
    </row>
    <row r="2" spans="1:5" ht="32" customHeight="1" x14ac:dyDescent="0.2">
      <c r="A2" s="8" t="s">
        <v>132</v>
      </c>
    </row>
    <row r="4" spans="1:5" ht="40" customHeight="1" x14ac:dyDescent="0.2">
      <c r="A4" s="4" t="s">
        <v>32</v>
      </c>
      <c r="B4" s="4" t="s">
        <v>133</v>
      </c>
      <c r="C4" s="4" t="s">
        <v>134</v>
      </c>
      <c r="D4" s="4" t="s">
        <v>135</v>
      </c>
      <c r="E4" s="4" t="s">
        <v>136</v>
      </c>
    </row>
    <row r="5" spans="1:5" ht="74" customHeight="1" x14ac:dyDescent="0.2">
      <c r="A5" s="17" t="s">
        <v>137</v>
      </c>
      <c r="B5" s="18" t="s">
        <v>138</v>
      </c>
      <c r="C5" s="18" t="s">
        <v>139</v>
      </c>
      <c r="D5" s="18" t="s">
        <v>140</v>
      </c>
      <c r="E5" s="18" t="s">
        <v>141</v>
      </c>
    </row>
    <row r="6" spans="1:5" ht="74" customHeight="1" x14ac:dyDescent="0.2">
      <c r="A6" s="17" t="s">
        <v>142</v>
      </c>
      <c r="B6" s="18" t="s">
        <v>143</v>
      </c>
      <c r="C6" s="18" t="s">
        <v>144</v>
      </c>
      <c r="D6" s="18" t="s">
        <v>145</v>
      </c>
      <c r="E6" s="18" t="s">
        <v>146</v>
      </c>
    </row>
    <row r="7" spans="1:5" ht="74" customHeight="1" x14ac:dyDescent="0.2">
      <c r="A7" s="17" t="s">
        <v>147</v>
      </c>
      <c r="B7" s="18" t="s">
        <v>148</v>
      </c>
      <c r="C7" s="18" t="s">
        <v>149</v>
      </c>
      <c r="D7" s="18" t="s">
        <v>150</v>
      </c>
      <c r="E7" s="18" t="s">
        <v>151</v>
      </c>
    </row>
    <row r="8" spans="1:5" ht="74" customHeight="1" x14ac:dyDescent="0.2">
      <c r="A8" s="17" t="s">
        <v>152</v>
      </c>
      <c r="B8" s="18" t="s">
        <v>153</v>
      </c>
      <c r="C8" s="18" t="s">
        <v>154</v>
      </c>
      <c r="D8" s="18" t="s">
        <v>155</v>
      </c>
      <c r="E8" s="18" t="s">
        <v>156</v>
      </c>
    </row>
    <row r="9" spans="1:5" ht="74" customHeight="1" x14ac:dyDescent="0.2">
      <c r="A9" s="17" t="s">
        <v>157</v>
      </c>
      <c r="B9" s="18" t="s">
        <v>158</v>
      </c>
      <c r="C9" s="18" t="s">
        <v>159</v>
      </c>
      <c r="D9" s="18" t="s">
        <v>160</v>
      </c>
      <c r="E9" s="18" t="s">
        <v>161</v>
      </c>
    </row>
    <row r="10" spans="1:5" ht="74" customHeight="1" x14ac:dyDescent="0.2">
      <c r="A10" s="17" t="s">
        <v>162</v>
      </c>
      <c r="B10" s="18" t="s">
        <v>163</v>
      </c>
      <c r="C10" s="18" t="s">
        <v>164</v>
      </c>
      <c r="D10" s="18" t="s">
        <v>165</v>
      </c>
      <c r="E10" s="18" t="s">
        <v>166</v>
      </c>
    </row>
    <row r="11" spans="1:5" ht="74" customHeight="1" x14ac:dyDescent="0.2">
      <c r="A11" s="17" t="s">
        <v>167</v>
      </c>
      <c r="B11" s="18" t="s">
        <v>168</v>
      </c>
      <c r="C11" s="18" t="s">
        <v>169</v>
      </c>
      <c r="D11" s="18" t="s">
        <v>170</v>
      </c>
      <c r="E11" s="18" t="s">
        <v>171</v>
      </c>
    </row>
    <row r="14" spans="1:5" x14ac:dyDescent="0.2">
      <c r="A14" s="7" t="s">
        <v>172</v>
      </c>
    </row>
  </sheetData>
  <autoFilter ref="A4:E11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1"/>
  <sheetViews>
    <sheetView showGridLines="0" tabSelected="1" workbookViewId="0">
      <pane ySplit="3" topLeftCell="A54" activePane="bottomLeft" state="frozen"/>
      <selection pane="bottomLeft"/>
    </sheetView>
  </sheetViews>
  <sheetFormatPr baseColWidth="10" defaultColWidth="8.83203125" defaultRowHeight="15" x14ac:dyDescent="0.2"/>
  <cols>
    <col min="1" max="1" width="52" customWidth="1"/>
    <col min="2" max="2" width="46" customWidth="1"/>
    <col min="3" max="3" width="16" customWidth="1"/>
    <col min="4" max="4" width="12" customWidth="1"/>
    <col min="5" max="5" width="46" customWidth="1"/>
  </cols>
  <sheetData>
    <row r="1" spans="1:5" ht="19" x14ac:dyDescent="0.25">
      <c r="A1" s="1" t="s">
        <v>173</v>
      </c>
    </row>
    <row r="2" spans="1:5" ht="39" x14ac:dyDescent="0.2">
      <c r="A2" s="8" t="s">
        <v>174</v>
      </c>
    </row>
    <row r="4" spans="1:5" x14ac:dyDescent="0.2">
      <c r="A4" s="9" t="s">
        <v>29</v>
      </c>
      <c r="B4" s="9" t="s">
        <v>30</v>
      </c>
      <c r="C4" s="10"/>
      <c r="D4" s="10"/>
      <c r="E4" s="9" t="s">
        <v>31</v>
      </c>
    </row>
    <row r="5" spans="1:5" ht="30" customHeight="1" x14ac:dyDescent="0.2">
      <c r="A5" s="3" t="s">
        <v>32</v>
      </c>
      <c r="B5" s="19" t="s">
        <v>175</v>
      </c>
      <c r="C5" s="20"/>
      <c r="D5" s="20"/>
      <c r="E5" s="8" t="s">
        <v>33</v>
      </c>
    </row>
    <row r="6" spans="1:5" ht="30" customHeight="1" x14ac:dyDescent="0.2">
      <c r="A6" s="3" t="s">
        <v>34</v>
      </c>
      <c r="B6" s="19" t="s">
        <v>176</v>
      </c>
      <c r="C6" s="20"/>
      <c r="D6" s="20"/>
      <c r="E6" s="8" t="s">
        <v>35</v>
      </c>
    </row>
    <row r="7" spans="1:5" ht="30" customHeight="1" x14ac:dyDescent="0.2">
      <c r="A7" s="3" t="s">
        <v>36</v>
      </c>
      <c r="B7" s="19" t="s">
        <v>177</v>
      </c>
      <c r="C7" s="20"/>
      <c r="D7" s="20"/>
      <c r="E7" s="8" t="s">
        <v>37</v>
      </c>
    </row>
    <row r="8" spans="1:5" ht="30" customHeight="1" x14ac:dyDescent="0.2">
      <c r="A8" s="3" t="s">
        <v>38</v>
      </c>
      <c r="B8" s="19" t="s">
        <v>178</v>
      </c>
      <c r="C8" s="20"/>
      <c r="D8" s="20"/>
      <c r="E8" s="8" t="s">
        <v>39</v>
      </c>
    </row>
    <row r="10" spans="1:5" x14ac:dyDescent="0.2">
      <c r="A10" s="9" t="s">
        <v>40</v>
      </c>
      <c r="B10" s="9" t="s">
        <v>30</v>
      </c>
      <c r="C10" s="10"/>
      <c r="D10" s="10"/>
      <c r="E10" s="9" t="s">
        <v>31</v>
      </c>
    </row>
    <row r="11" spans="1:5" ht="30" customHeight="1" x14ac:dyDescent="0.2">
      <c r="A11" s="3" t="s">
        <v>41</v>
      </c>
      <c r="B11" s="19" t="s">
        <v>179</v>
      </c>
      <c r="C11" s="20"/>
      <c r="D11" s="20"/>
      <c r="E11" s="8" t="s">
        <v>42</v>
      </c>
    </row>
    <row r="12" spans="1:5" ht="30" customHeight="1" x14ac:dyDescent="0.2">
      <c r="A12" s="3" t="s">
        <v>43</v>
      </c>
      <c r="B12" s="19" t="s">
        <v>180</v>
      </c>
      <c r="C12" s="20"/>
      <c r="D12" s="20"/>
      <c r="E12" s="8" t="s">
        <v>44</v>
      </c>
    </row>
    <row r="13" spans="1:5" ht="30" customHeight="1" x14ac:dyDescent="0.2">
      <c r="A13" s="3" t="s">
        <v>45</v>
      </c>
      <c r="B13" s="19" t="s">
        <v>181</v>
      </c>
      <c r="C13" s="20"/>
      <c r="D13" s="20"/>
      <c r="E13" s="8" t="s">
        <v>46</v>
      </c>
    </row>
    <row r="14" spans="1:5" ht="30" customHeight="1" x14ac:dyDescent="0.2">
      <c r="A14" s="3" t="s">
        <v>47</v>
      </c>
      <c r="B14" s="19" t="s">
        <v>182</v>
      </c>
      <c r="C14" s="20"/>
      <c r="D14" s="20"/>
      <c r="E14" s="8" t="s">
        <v>48</v>
      </c>
    </row>
    <row r="15" spans="1:5" ht="30" customHeight="1" x14ac:dyDescent="0.2">
      <c r="A15" s="3" t="s">
        <v>49</v>
      </c>
      <c r="B15" s="19" t="s">
        <v>183</v>
      </c>
      <c r="C15" s="20"/>
      <c r="D15" s="20"/>
      <c r="E15" s="8" t="s">
        <v>50</v>
      </c>
    </row>
    <row r="17" spans="1:5" x14ac:dyDescent="0.2">
      <c r="A17" s="9" t="s">
        <v>51</v>
      </c>
      <c r="B17" s="9" t="s">
        <v>30</v>
      </c>
      <c r="C17" s="10"/>
      <c r="D17" s="10"/>
      <c r="E17" s="9" t="s">
        <v>31</v>
      </c>
    </row>
    <row r="18" spans="1:5" ht="30" customHeight="1" x14ac:dyDescent="0.2">
      <c r="A18" s="3" t="s">
        <v>52</v>
      </c>
      <c r="B18" s="19" t="s">
        <v>184</v>
      </c>
      <c r="C18" s="20"/>
      <c r="D18" s="20"/>
      <c r="E18" s="8" t="s">
        <v>53</v>
      </c>
    </row>
    <row r="19" spans="1:5" ht="30" customHeight="1" x14ac:dyDescent="0.2">
      <c r="A19" s="3" t="s">
        <v>54</v>
      </c>
      <c r="B19" s="19" t="s">
        <v>185</v>
      </c>
      <c r="C19" s="20"/>
      <c r="D19" s="20"/>
      <c r="E19" s="8" t="s">
        <v>55</v>
      </c>
    </row>
    <row r="20" spans="1:5" ht="30" customHeight="1" x14ac:dyDescent="0.2">
      <c r="A20" s="3" t="s">
        <v>56</v>
      </c>
      <c r="B20" s="19" t="s">
        <v>186</v>
      </c>
      <c r="C20" s="20"/>
      <c r="D20" s="20"/>
      <c r="E20" s="8" t="s">
        <v>57</v>
      </c>
    </row>
    <row r="21" spans="1:5" ht="30" customHeight="1" x14ac:dyDescent="0.2">
      <c r="A21" s="3" t="s">
        <v>58</v>
      </c>
      <c r="B21" s="19" t="s">
        <v>187</v>
      </c>
      <c r="C21" s="20"/>
      <c r="D21" s="20"/>
      <c r="E21" s="8" t="s">
        <v>59</v>
      </c>
    </row>
    <row r="22" spans="1:5" ht="30" customHeight="1" x14ac:dyDescent="0.2">
      <c r="A22" s="3" t="s">
        <v>60</v>
      </c>
      <c r="B22" s="19" t="s">
        <v>188</v>
      </c>
      <c r="C22" s="20"/>
      <c r="D22" s="20"/>
      <c r="E22" s="8" t="s">
        <v>61</v>
      </c>
    </row>
    <row r="24" spans="1:5" x14ac:dyDescent="0.2">
      <c r="A24" s="9" t="s">
        <v>62</v>
      </c>
      <c r="B24" s="9" t="s">
        <v>30</v>
      </c>
      <c r="C24" s="10"/>
      <c r="D24" s="10"/>
      <c r="E24" s="9" t="s">
        <v>31</v>
      </c>
    </row>
    <row r="25" spans="1:5" ht="30" customHeight="1" x14ac:dyDescent="0.2">
      <c r="A25" s="3" t="s">
        <v>63</v>
      </c>
      <c r="B25" s="19" t="s">
        <v>189</v>
      </c>
      <c r="C25" s="20"/>
      <c r="D25" s="20"/>
      <c r="E25" s="8" t="s">
        <v>64</v>
      </c>
    </row>
    <row r="26" spans="1:5" ht="30" customHeight="1" x14ac:dyDescent="0.2">
      <c r="A26" s="3" t="s">
        <v>65</v>
      </c>
      <c r="B26" s="19" t="s">
        <v>190</v>
      </c>
      <c r="C26" s="20"/>
      <c r="D26" s="20"/>
      <c r="E26" s="8" t="s">
        <v>66</v>
      </c>
    </row>
    <row r="27" spans="1:5" ht="30" customHeight="1" x14ac:dyDescent="0.2">
      <c r="A27" s="3" t="s">
        <v>67</v>
      </c>
      <c r="B27" s="19" t="s">
        <v>191</v>
      </c>
      <c r="C27" s="20"/>
      <c r="D27" s="20"/>
      <c r="E27" s="8" t="s">
        <v>68</v>
      </c>
    </row>
    <row r="29" spans="1:5" x14ac:dyDescent="0.2">
      <c r="A29" s="9" t="s">
        <v>69</v>
      </c>
      <c r="B29" s="9" t="s">
        <v>30</v>
      </c>
      <c r="C29" s="10"/>
      <c r="D29" s="10"/>
      <c r="E29" s="9" t="s">
        <v>31</v>
      </c>
    </row>
    <row r="30" spans="1:5" ht="30" customHeight="1" x14ac:dyDescent="0.2">
      <c r="A30" s="3" t="s">
        <v>70</v>
      </c>
      <c r="B30" s="19" t="s">
        <v>192</v>
      </c>
      <c r="C30" s="20"/>
      <c r="D30" s="20"/>
      <c r="E30" s="8" t="s">
        <v>71</v>
      </c>
    </row>
    <row r="31" spans="1:5" ht="30" customHeight="1" x14ac:dyDescent="0.2">
      <c r="A31" s="3" t="s">
        <v>72</v>
      </c>
      <c r="B31" s="19" t="s">
        <v>193</v>
      </c>
      <c r="C31" s="20"/>
      <c r="D31" s="20"/>
      <c r="E31" s="8" t="s">
        <v>73</v>
      </c>
    </row>
    <row r="32" spans="1:5" ht="30" customHeight="1" x14ac:dyDescent="0.2">
      <c r="A32" s="3" t="s">
        <v>74</v>
      </c>
      <c r="B32" s="19" t="s">
        <v>194</v>
      </c>
      <c r="C32" s="20"/>
      <c r="D32" s="20"/>
      <c r="E32" s="8" t="s">
        <v>75</v>
      </c>
    </row>
    <row r="33" spans="1:5" ht="30" customHeight="1" x14ac:dyDescent="0.2">
      <c r="A33" s="3" t="s">
        <v>76</v>
      </c>
      <c r="B33" s="19" t="s">
        <v>195</v>
      </c>
      <c r="C33" s="20"/>
      <c r="D33" s="20"/>
      <c r="E33" s="8" t="s">
        <v>77</v>
      </c>
    </row>
    <row r="34" spans="1:5" ht="30" customHeight="1" x14ac:dyDescent="0.2">
      <c r="A34" s="3" t="s">
        <v>78</v>
      </c>
      <c r="B34" s="19">
        <v>60</v>
      </c>
      <c r="C34" s="20"/>
      <c r="D34" s="20"/>
      <c r="E34" s="8" t="s">
        <v>79</v>
      </c>
    </row>
    <row r="35" spans="1:5" ht="30" customHeight="1" x14ac:dyDescent="0.2">
      <c r="A35" s="3" t="s">
        <v>80</v>
      </c>
      <c r="B35" s="19">
        <v>720</v>
      </c>
      <c r="C35" s="20"/>
      <c r="D35" s="20"/>
      <c r="E35" s="8" t="s">
        <v>81</v>
      </c>
    </row>
    <row r="37" spans="1:5" x14ac:dyDescent="0.2">
      <c r="A37" s="9" t="s">
        <v>82</v>
      </c>
      <c r="B37" s="10"/>
      <c r="C37" s="10"/>
      <c r="D37" s="10"/>
      <c r="E37" s="10"/>
    </row>
    <row r="38" spans="1:5" ht="32" customHeight="1" x14ac:dyDescent="0.2">
      <c r="A38" s="4" t="s">
        <v>83</v>
      </c>
      <c r="B38" s="4" t="s">
        <v>84</v>
      </c>
      <c r="C38" s="4" t="s">
        <v>85</v>
      </c>
      <c r="D38" s="4" t="s">
        <v>86</v>
      </c>
      <c r="E38" s="4" t="s">
        <v>87</v>
      </c>
    </row>
    <row r="39" spans="1:5" ht="16" x14ac:dyDescent="0.2">
      <c r="A39" s="3" t="s">
        <v>88</v>
      </c>
      <c r="B39" s="11">
        <v>46246.416666666657</v>
      </c>
      <c r="C39" s="11">
        <v>46246.425000000003</v>
      </c>
      <c r="D39" s="12">
        <f>IF(OR(B39="",C39=""),"",IF(C39&lt;B39,"Проверьте даты",ROUND((C39-B39)*'Как пользоваться'!$B$29,0)))</f>
        <v>12</v>
      </c>
      <c r="E39" s="13" t="s">
        <v>196</v>
      </c>
    </row>
    <row r="40" spans="1:5" ht="16" x14ac:dyDescent="0.2">
      <c r="A40" s="3" t="s">
        <v>89</v>
      </c>
      <c r="B40" s="11">
        <v>46246.425000000003</v>
      </c>
      <c r="C40" s="11">
        <v>46246.438888888893</v>
      </c>
      <c r="D40" s="12">
        <f>IF(OR(B40="",C40=""),"",IF(C40&lt;B40,"Проверьте даты",ROUND((C40-B40)*'Как пользоваться'!$B$29,0)))</f>
        <v>20</v>
      </c>
      <c r="E40" s="13" t="s">
        <v>197</v>
      </c>
    </row>
    <row r="41" spans="1:5" ht="32" x14ac:dyDescent="0.2">
      <c r="A41" s="3" t="s">
        <v>90</v>
      </c>
      <c r="B41" s="11">
        <v>46246.438888888893</v>
      </c>
      <c r="C41" s="11">
        <v>46246.463194444441</v>
      </c>
      <c r="D41" s="12">
        <f>IF(OR(B41="",C41=""),"",IF(C41&lt;B41,"Проверьте даты",ROUND((C41-B41)*'Как пользоваться'!$B$29,0)))</f>
        <v>35</v>
      </c>
      <c r="E41" s="13" t="s">
        <v>198</v>
      </c>
    </row>
    <row r="42" spans="1:5" ht="16" x14ac:dyDescent="0.2">
      <c r="A42" s="3" t="s">
        <v>91</v>
      </c>
      <c r="B42" s="11">
        <v>46246.463194444441</v>
      </c>
      <c r="C42" s="11">
        <v>46246.466666666667</v>
      </c>
      <c r="D42" s="12">
        <f>IF(OR(B42="",C42=""),"",IF(C42&lt;B42,"Проверьте даты",ROUND((C42-B42)*'Как пользоваться'!$B$29,0)))</f>
        <v>5</v>
      </c>
      <c r="E42" s="13" t="s">
        <v>199</v>
      </c>
    </row>
    <row r="43" spans="1:5" ht="16" x14ac:dyDescent="0.2">
      <c r="A43" s="3" t="s">
        <v>92</v>
      </c>
      <c r="B43" s="11">
        <v>46246.466666666667</v>
      </c>
      <c r="C43" s="11">
        <v>46246.470138888893</v>
      </c>
      <c r="D43" s="12">
        <f>IF(OR(B43="",C43=""),"",IF(C43&lt;B43,"Проверьте даты",ROUND((C43-B43)*'Как пользоваться'!$B$29,0)))</f>
        <v>5</v>
      </c>
      <c r="E43" s="13" t="s">
        <v>200</v>
      </c>
    </row>
    <row r="44" spans="1:5" x14ac:dyDescent="0.2">
      <c r="A44" s="5" t="s">
        <v>93</v>
      </c>
      <c r="D44" s="14">
        <f>IF(COUNT(D39:D43)=0,"",SUM(D39:D43))</f>
        <v>77</v>
      </c>
    </row>
    <row r="45" spans="1:5" ht="26" x14ac:dyDescent="0.2">
      <c r="A45" s="5" t="s">
        <v>94</v>
      </c>
      <c r="B45" s="15">
        <v>46246.416666666657</v>
      </c>
      <c r="C45" s="15">
        <v>46246.470138888893</v>
      </c>
      <c r="D45" s="14">
        <f>IF(OR(B45="",C45=""),"",IF(C45&lt;B45,"Проверьте даты",ROUND((C45-B45)*'Как пользоваться'!$B$29,0)))</f>
        <v>77</v>
      </c>
      <c r="E45" s="8" t="s">
        <v>95</v>
      </c>
    </row>
    <row r="46" spans="1:5" ht="26" x14ac:dyDescent="0.2">
      <c r="A46" s="5" t="s">
        <v>96</v>
      </c>
      <c r="D46" s="16" t="str">
        <f>IF(OR(D45="",NOT(ISNUMBER(D45)),B34=""),"",IF(D45&lt;=B34,"Да","Нет"))</f>
        <v>Нет</v>
      </c>
      <c r="E46" s="8" t="s">
        <v>97</v>
      </c>
    </row>
    <row r="48" spans="1:5" x14ac:dyDescent="0.2">
      <c r="A48" s="9" t="s">
        <v>98</v>
      </c>
      <c r="B48" s="9" t="s">
        <v>30</v>
      </c>
      <c r="C48" s="10"/>
      <c r="D48" s="10"/>
      <c r="E48" s="9" t="s">
        <v>31</v>
      </c>
    </row>
    <row r="49" spans="1:5" ht="30" customHeight="1" x14ac:dyDescent="0.2">
      <c r="A49" s="3" t="s">
        <v>99</v>
      </c>
      <c r="B49" s="19" t="s">
        <v>201</v>
      </c>
      <c r="C49" s="20"/>
      <c r="D49" s="20"/>
      <c r="E49" s="8" t="s">
        <v>100</v>
      </c>
    </row>
    <row r="50" spans="1:5" ht="30" customHeight="1" x14ac:dyDescent="0.2">
      <c r="A50" s="3" t="s">
        <v>101</v>
      </c>
      <c r="B50" s="19" t="s">
        <v>202</v>
      </c>
      <c r="C50" s="20"/>
      <c r="D50" s="20"/>
      <c r="E50" s="8" t="s">
        <v>102</v>
      </c>
    </row>
    <row r="51" spans="1:5" ht="30" customHeight="1" x14ac:dyDescent="0.2">
      <c r="A51" s="3" t="s">
        <v>103</v>
      </c>
      <c r="B51" s="19" t="s">
        <v>203</v>
      </c>
      <c r="C51" s="20"/>
      <c r="D51" s="20"/>
      <c r="E51" s="8" t="s">
        <v>104</v>
      </c>
    </row>
    <row r="52" spans="1:5" ht="30" customHeight="1" x14ac:dyDescent="0.2">
      <c r="A52" s="3" t="s">
        <v>105</v>
      </c>
      <c r="B52" s="19" t="s">
        <v>204</v>
      </c>
      <c r="C52" s="20"/>
      <c r="D52" s="20"/>
      <c r="E52" s="8" t="s">
        <v>106</v>
      </c>
    </row>
    <row r="54" spans="1:5" x14ac:dyDescent="0.2">
      <c r="A54" s="9" t="s">
        <v>107</v>
      </c>
      <c r="B54" s="9" t="s">
        <v>30</v>
      </c>
      <c r="C54" s="10"/>
      <c r="D54" s="10"/>
      <c r="E54" s="9" t="s">
        <v>31</v>
      </c>
    </row>
    <row r="55" spans="1:5" ht="30" customHeight="1" x14ac:dyDescent="0.2">
      <c r="A55" s="3" t="s">
        <v>108</v>
      </c>
      <c r="B55" s="21">
        <v>46246.416666666657</v>
      </c>
      <c r="C55" s="20"/>
      <c r="D55" s="20"/>
      <c r="E55" s="8" t="s">
        <v>109</v>
      </c>
    </row>
    <row r="56" spans="1:5" ht="30" customHeight="1" x14ac:dyDescent="0.2">
      <c r="A56" s="3" t="s">
        <v>110</v>
      </c>
      <c r="B56" s="21">
        <v>46245.965277777781</v>
      </c>
      <c r="C56" s="20"/>
      <c r="D56" s="20"/>
      <c r="E56" s="8" t="s">
        <v>109</v>
      </c>
    </row>
    <row r="57" spans="1:5" ht="30" customHeight="1" x14ac:dyDescent="0.2">
      <c r="A57" s="3" t="s">
        <v>111</v>
      </c>
      <c r="B57" s="19" t="s">
        <v>205</v>
      </c>
      <c r="C57" s="20"/>
      <c r="D57" s="20"/>
      <c r="E57" s="8" t="s">
        <v>112</v>
      </c>
    </row>
    <row r="58" spans="1:5" ht="26" x14ac:dyDescent="0.2">
      <c r="A58" s="5" t="s">
        <v>113</v>
      </c>
      <c r="B58" s="14">
        <f>IF(OR(B55="",B56=""),"",IF(B55&lt;B56,"Проверьте даты",ROUND((B55-B56)*'Как пользоваться'!$B$29,0)))</f>
        <v>650</v>
      </c>
      <c r="E58" s="8" t="s">
        <v>114</v>
      </c>
    </row>
    <row r="60" spans="1:5" x14ac:dyDescent="0.2">
      <c r="A60" s="9" t="s">
        <v>115</v>
      </c>
      <c r="B60" s="9" t="s">
        <v>30</v>
      </c>
      <c r="C60" s="10"/>
      <c r="D60" s="10"/>
      <c r="E60" s="9" t="s">
        <v>31</v>
      </c>
    </row>
    <row r="61" spans="1:5" ht="30" customHeight="1" x14ac:dyDescent="0.2">
      <c r="A61" s="3" t="s">
        <v>116</v>
      </c>
      <c r="B61" s="19" t="s">
        <v>206</v>
      </c>
      <c r="C61" s="20"/>
      <c r="D61" s="20"/>
      <c r="E61" s="8" t="s">
        <v>117</v>
      </c>
    </row>
    <row r="62" spans="1:5" ht="30" customHeight="1" x14ac:dyDescent="0.2">
      <c r="A62" s="3" t="s">
        <v>118</v>
      </c>
      <c r="B62" s="19" t="s">
        <v>207</v>
      </c>
      <c r="C62" s="20"/>
      <c r="D62" s="20"/>
      <c r="E62" s="8" t="s">
        <v>119</v>
      </c>
    </row>
    <row r="63" spans="1:5" ht="30" customHeight="1" x14ac:dyDescent="0.2">
      <c r="A63" s="3" t="s">
        <v>120</v>
      </c>
      <c r="B63" s="19" t="s">
        <v>208</v>
      </c>
      <c r="C63" s="20"/>
      <c r="D63" s="20"/>
      <c r="E63" s="8"/>
    </row>
    <row r="65" spans="1:5" x14ac:dyDescent="0.2">
      <c r="A65" s="9" t="s">
        <v>121</v>
      </c>
      <c r="B65" s="9" t="s">
        <v>30</v>
      </c>
      <c r="C65" s="10"/>
      <c r="D65" s="10"/>
      <c r="E65" s="9" t="s">
        <v>31</v>
      </c>
    </row>
    <row r="66" spans="1:5" ht="30" customHeight="1" x14ac:dyDescent="0.2">
      <c r="A66" s="3" t="s">
        <v>122</v>
      </c>
      <c r="B66" s="19" t="s">
        <v>209</v>
      </c>
      <c r="C66" s="20"/>
      <c r="D66" s="20"/>
      <c r="E66" s="8" t="s">
        <v>123</v>
      </c>
    </row>
    <row r="67" spans="1:5" ht="30" customHeight="1" x14ac:dyDescent="0.2">
      <c r="A67" s="3" t="s">
        <v>124</v>
      </c>
      <c r="B67" s="19" t="s">
        <v>210</v>
      </c>
      <c r="C67" s="20"/>
      <c r="D67" s="20"/>
      <c r="E67" s="8" t="s">
        <v>125</v>
      </c>
    </row>
    <row r="68" spans="1:5" ht="30" customHeight="1" x14ac:dyDescent="0.2">
      <c r="A68" s="3" t="s">
        <v>126</v>
      </c>
      <c r="B68" s="19" t="s">
        <v>211</v>
      </c>
      <c r="C68" s="20"/>
      <c r="D68" s="20"/>
      <c r="E68" s="8"/>
    </row>
    <row r="69" spans="1:5" ht="30" customHeight="1" x14ac:dyDescent="0.2">
      <c r="A69" s="3" t="s">
        <v>127</v>
      </c>
      <c r="B69" s="19" t="s">
        <v>212</v>
      </c>
      <c r="C69" s="20"/>
      <c r="D69" s="20"/>
      <c r="E69" s="8" t="s">
        <v>128</v>
      </c>
    </row>
    <row r="70" spans="1:5" ht="30" customHeight="1" x14ac:dyDescent="0.2">
      <c r="A70" s="3" t="s">
        <v>129</v>
      </c>
      <c r="B70" s="19" t="s">
        <v>213</v>
      </c>
      <c r="C70" s="20"/>
      <c r="D70" s="20"/>
      <c r="E70" s="8"/>
    </row>
    <row r="71" spans="1:5" ht="30" customHeight="1" x14ac:dyDescent="0.2">
      <c r="A71" s="3" t="s">
        <v>130</v>
      </c>
      <c r="B71" s="19" t="s">
        <v>214</v>
      </c>
      <c r="C71" s="20"/>
      <c r="D71" s="20"/>
      <c r="E71" s="8"/>
    </row>
  </sheetData>
  <mergeCells count="39">
    <mergeCell ref="B71:D71"/>
    <mergeCell ref="B18:D18"/>
    <mergeCell ref="B27:D27"/>
    <mergeCell ref="B56:D56"/>
    <mergeCell ref="B52:D52"/>
    <mergeCell ref="B21:D21"/>
    <mergeCell ref="B70:D70"/>
    <mergeCell ref="B6:D6"/>
    <mergeCell ref="B51:D51"/>
    <mergeCell ref="B20:D20"/>
    <mergeCell ref="B33:D33"/>
    <mergeCell ref="B5:D5"/>
    <mergeCell ref="B32:D32"/>
    <mergeCell ref="B35:D35"/>
    <mergeCell ref="B50:D50"/>
    <mergeCell ref="B26:D26"/>
    <mergeCell ref="B7:D7"/>
    <mergeCell ref="B25:D25"/>
    <mergeCell ref="B31:D31"/>
    <mergeCell ref="B22:D22"/>
    <mergeCell ref="B12:D12"/>
    <mergeCell ref="B8:D8"/>
    <mergeCell ref="B13:D13"/>
    <mergeCell ref="B69:D69"/>
    <mergeCell ref="B34:D34"/>
    <mergeCell ref="B19:D19"/>
    <mergeCell ref="B49:D49"/>
    <mergeCell ref="B30:D30"/>
    <mergeCell ref="B68:D68"/>
    <mergeCell ref="B15:D15"/>
    <mergeCell ref="B55:D55"/>
    <mergeCell ref="B63:D63"/>
    <mergeCell ref="B62:D62"/>
    <mergeCell ref="B66:D66"/>
    <mergeCell ref="B11:D11"/>
    <mergeCell ref="B14:D14"/>
    <mergeCell ref="B67:D67"/>
    <mergeCell ref="B61:D61"/>
    <mergeCell ref="B57:D57"/>
  </mergeCells>
  <conditionalFormatting sqref="B66">
    <cfRule type="expression" dxfId="2" priority="1">
      <formula>$B$66="Прошёл в указанном объёме"</formula>
    </cfRule>
    <cfRule type="expression" dxfId="1" priority="2">
      <formula>$B$66="Прошёл с замечаниями"</formula>
    </cfRule>
    <cfRule type="expression" dxfId="0" priority="3">
      <formula>$B$66="Не прошёл"</formula>
    </cfRule>
  </conditionalFormatting>
  <dataValidations count="5">
    <dataValidation type="list" allowBlank="1" errorTitle="Значение вне списка" error="Выберите значение из списка." sqref="B66" xr:uid="{00000000-0002-0000-0300-000000000000}">
      <formula1>"Прошёл в указанном объёме,Прошёл с замечаниями,Не прошёл,Не завершён"</formula1>
    </dataValidation>
    <dataValidation type="list" allowBlank="1" sqref="B21" xr:uid="{00000000-0002-0000-0300-000001000000}">
      <formula1>"Да,Нет,Частично,Не применимо"</formula1>
    </dataValidation>
    <dataValidation type="list" allowBlank="1" sqref="B57" xr:uid="{00000000-0002-0000-0300-000002000000}">
      <formula1>"Да,Нет,Частично"</formula1>
    </dataValidation>
    <dataValidation type="list" allowBlank="1" sqref="B33" xr:uid="{00000000-0002-0000-0300-000003000000}">
      <formula1>"Заранее,В ходе теста"</formula1>
    </dataValidation>
    <dataValidation type="list" allowBlank="1" sqref="B12" xr:uid="{00000000-0002-0000-0300-000004000000}">
      <formula1>"Полная,Инкрементальная,Дифференциальная,Снапшот"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Как пользоваться</vt:lpstr>
      <vt:lpstr>Протокол</vt:lpstr>
      <vt:lpstr>Критерии успеха по типам данных</vt:lpstr>
      <vt:lpstr>Пример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Николай Иванов</cp:lastModifiedBy>
  <dcterms:created xsi:type="dcterms:W3CDTF">2026-09-05T14:17:45Z</dcterms:created>
  <dcterms:modified xsi:type="dcterms:W3CDTF">2026-09-05T17:29:32Z</dcterms:modified>
</cp:coreProperties>
</file>