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kolyanius/local-no-sync/local-dev/wit-site/01-content/digital-assets/final/materials/"/>
    </mc:Choice>
  </mc:AlternateContent>
  <xr:revisionPtr revIDLastSave="0" documentId="13_ncr:1_{3FA355AD-391D-CF4B-9CF6-73DB40D1E671}" xr6:coauthVersionLast="47" xr6:coauthVersionMax="47" xr10:uidLastSave="{00000000-0000-0000-0000-000000000000}"/>
  <bookViews>
    <workbookView xWindow="0" yWindow="780" windowWidth="38400" windowHeight="24080" activeTab="2" xr2:uid="{00000000-000D-0000-FFFF-FFFF00000000}"/>
  </bookViews>
  <sheets>
    <sheet name="Как пользоваться" sheetId="1" r:id="rId1"/>
    <sheet name="Акт" sheetId="2" r:id="rId2"/>
    <sheet name="Пример" sheetId="3" r:id="rId3"/>
    <sheet name="Отзыв доступов" sheetId="4" r:id="rId4"/>
  </sheets>
  <definedNames>
    <definedName name="_xlnm._FilterDatabase" localSheetId="1" hidden="1">Акт!$A$13:$I$43</definedName>
    <definedName name="_xlnm._FilterDatabase" localSheetId="3" hidden="1">'Отзыв доступов'!$A$4:$H$17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4" l="1"/>
  <c r="B20" i="4"/>
  <c r="B19" i="4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<sst xmlns="http://schemas.openxmlformats.org/spreadsheetml/2006/main" count="272" uniqueCount="203">
  <si>
    <t>Акт передачи ИТ-дел</t>
  </si>
  <si>
    <t>Смена ИТ-подрядчика или уход системного администратора: что принимаем, чем это подтверждается, что остаётся не принятым.</t>
  </si>
  <si>
    <t>ЗАЧЕМ. Обязательной формы акта передачи ИТ-дел закон не устанавливает: состав определяют стороны. Эта книга даёт рабочий каркас — позиции по восьми группам и колонку доказательства вместо обещания.</t>
  </si>
  <si>
    <t>Не подтверждайте всю инфраструктуру одним актом. По каждой позиции нужны границы и проверяемое свидетельство.</t>
  </si>
  <si>
    <t>ЧЕГО ЗДЕСЬ НЕ ДОЛЖНО БЫТЬ. Пароли, ключи, API-токены и коды восстановления в акт не вносятся. Секреты передаются через защищённое хранилище, а в акте фиксируется идентификатор записи и факт передачи.</t>
  </si>
  <si>
    <t>ПОРЯДОК РАБОТЫ</t>
  </si>
  <si>
    <t>1. Заполните шапку на листе «Акт»: стороны, основание, период передачи.</t>
  </si>
  <si>
    <t>2. Пройдите позиции сверху вниз. «Передано» ставьте только после того, как выполнено то, что записано в столбце «Что считается подтверждением». Дата проверки и принявший — обязательны.</t>
  </si>
  <si>
    <t>3. Что не проверялось — записывайте в «Замечания» и в раздел ограничений приёмки, а не оставляйте пустым.</t>
  </si>
  <si>
    <t>4. После приёмки перейдите на лист «Отзыв доступов»: сначала права новой команде, потом отзыв старых. Обратный порядок оставляет компанию без управления в момент, когда что-то пойдёт не так.</t>
  </si>
  <si>
    <t>5. Проверка отзыва одна: попытка входа под отозванным доступом заканчивается отказом, и это фиксируется с датой.</t>
  </si>
  <si>
    <t>Счётчики в шапке листа «Акт» считаются формулами. Учебный пример — на отдельном листе «Пример».</t>
  </si>
  <si>
    <t>Юридическую достаточность документа для конкретного договора оценивает ваш юрист: книга фиксирует техническую сторону приёмки.</t>
  </si>
  <si>
    <t>ЛИСТЫ КНИГИ</t>
  </si>
  <si>
    <t>Лист</t>
  </si>
  <si>
    <t>Назначение</t>
  </si>
  <si>
    <t>Акт</t>
  </si>
  <si>
    <t>Рабочий лист: позиции передачи по восьми группам. Колонки приёмки пустые.</t>
  </si>
  <si>
    <t>Пример</t>
  </si>
  <si>
    <t>Учебный пример с условными значениями. В расчёты не входит.</t>
  </si>
  <si>
    <t>Отзыв доступов</t>
  </si>
  <si>
    <t>Что отзываем после приёмки и как проверяем отказ во входе.</t>
  </si>
  <si>
    <t>Статья с методикой: https://wizardit.ru/blog/smena-it-podryadchika-peredacha-del</t>
  </si>
  <si>
    <t>Версия 1.0 · дата книги 05.09.2026 · Визард-АйТи · wizardit.ru</t>
  </si>
  <si>
    <t>Шаблон распространяется свободно. Это организационная форма, а не юридическая консультация и не подтверждение соответствия требованиям закона.</t>
  </si>
  <si>
    <t>Рабочая форма. «Передано» ставится только после того, как выполнено условие из столбца «Что считается подтверждением». Пароли и ключи в акт не вносятся.</t>
  </si>
  <si>
    <t>Компания (заказчик)</t>
  </si>
  <si>
    <t>Всего позиций</t>
  </si>
  <si>
    <t>Передающая сторона (подрядчик / сотрудник)</t>
  </si>
  <si>
    <t>Передано «Да»</t>
  </si>
  <si>
    <t>Принимающая сторона</t>
  </si>
  <si>
    <t>Передано частично</t>
  </si>
  <si>
    <t>Основание: договор, номер и дата</t>
  </si>
  <si>
    <t>Не передано</t>
  </si>
  <si>
    <t>Период передачи (с — по)</t>
  </si>
  <si>
    <t>Не применимо</t>
  </si>
  <si>
    <t>Дата акта</t>
  </si>
  <si>
    <t>Решение не принято (пусто)</t>
  </si>
  <si>
    <t>Ограничения приёмки: что не проверялось и почему</t>
  </si>
  <si>
    <t>Отмечено «Да», но нет даты проверки</t>
  </si>
  <si>
    <t>Позиций с замечаниями</t>
  </si>
  <si>
    <t>Легенда: светло-жёлтые ячейки заполняете вы; серые с курсивом считаются формулами — не заменяйте их вручную. Столбцы «Позиция», «Что именно передаётся» и «Что считается подтверждением» — заготовка книги; дополняйте их под свою инфраструктуру.</t>
  </si>
  <si>
    <t>Счётчики считаются формулами.</t>
  </si>
  <si>
    <t>№</t>
  </si>
  <si>
    <t>Группа</t>
  </si>
  <si>
    <t>Позиция</t>
  </si>
  <si>
    <t>Что именно передаётся</t>
  </si>
  <si>
    <t>Что считается подтверждением</t>
  </si>
  <si>
    <t>Передано (да/нет)</t>
  </si>
  <si>
    <t>Проверено (дата)</t>
  </si>
  <si>
    <t>Кто принял</t>
  </si>
  <si>
    <t>Замечания</t>
  </si>
  <si>
    <t>1. Доступы и учётные записи</t>
  </si>
  <si>
    <t>Домен и каталог пользователей</t>
  </si>
  <si>
    <t>Учётные записи администратора домена и локальных администраторов, перечень действующих администраторов</t>
  </si>
  <si>
    <t>Вход под новой административной учётной записью; создание и удаление тестового пользователя</t>
  </si>
  <si>
    <t>Гипервизор и система хранения</t>
  </si>
  <si>
    <t>Консоли виртуализации и СХД, учётные записи и распределение ролей</t>
  </si>
  <si>
    <t>Вход в консоль, просмотр всех узлов и хранилищ, создание тестового снапшота</t>
  </si>
  <si>
    <t>Панель хостинга и регистратора домена</t>
  </si>
  <si>
    <t>Кабинеты, права администратора, адреса, на которые приходят уведомления</t>
  </si>
  <si>
    <t>Самостоятельный вход без участия прежней команды, доступ к DNS-записям, письма регистратора приходят на корпоративный адрес компании</t>
  </si>
  <si>
    <t>Кабинет почтовой организации</t>
  </si>
  <si>
    <t>Аккаунт-владелец организации, административные роли, перечень администраторов</t>
  </si>
  <si>
    <t>Вход с правами администратора, создание и удаление тестового ящика, список действующих администраторов совпадает с согласованным</t>
  </si>
  <si>
    <t>VPN и удалённый доступ</t>
  </si>
  <si>
    <t>Профили, сертификаты, схема подключения, перечень тех, кто подключается</t>
  </si>
  <si>
    <t>Подключение по новой персональной учётной записи с многофакторной аутентификацией; старая конфигурация не используется</t>
  </si>
  <si>
    <t>SSH и сервисные учётные записи серверов</t>
  </si>
  <si>
    <t>Перечень серверов, сервисные учётные записи и их назначение, зависимости в заданиях</t>
  </si>
  <si>
    <t>Вход по новому ключу, проверенный список authorized_keys на каждом сервере, отсутствие неизвестных ключей</t>
  </si>
  <si>
    <t>Сетевое оборудование и IPMI/iDRAC</t>
  </si>
  <si>
    <t>Доступ к панелям коммутаторов, маршрутизаторов, точек доступа и модулей управления</t>
  </si>
  <si>
    <t>Вход в панель, выгруженный и сохранённый файл конфигурации по каждому устройству</t>
  </si>
  <si>
    <t>Интеграции и API-токены</t>
  </si>
  <si>
    <t>Перечень интеграций, где выпускаются токены, кто владелец каждой</t>
  </si>
  <si>
    <t>Перевыпущенный токен работает, старый отозван, интеграция после замены проверена рабочей операцией</t>
  </si>
  <si>
    <t>Секреты и аварийный доступ</t>
  </si>
  <si>
    <t>Ссылки на записи в защищённом хранилище. Сами пароли, ключи и коды передаются через хранилище и в акт не вносятся</t>
  </si>
  <si>
    <t>Принимающая сторона открывает запись своей учётной записью в хранилище; в акте — только идентификатор записи и факт передачи</t>
  </si>
  <si>
    <t>2. Документация</t>
  </si>
  <si>
    <t>Схема сети и адресация</t>
  </si>
  <si>
    <t>Актуальная схема, адресные пространства, VLAN, точки стыка с провайдерами</t>
  </si>
  <si>
    <t>Файл получен, дата актуализации указана, принимающий инженер сверил схему с фактом и подписал сверку</t>
  </si>
  <si>
    <t>Паспорта серверов и виртуальных машин</t>
  </si>
  <si>
    <t>Состав, роли, ресурсы, версии операционных систем и прикладного ПО</t>
  </si>
  <si>
    <t>Перечень получен и сверен с консолью виртуализации; расхождения выписаны в замечания</t>
  </si>
  <si>
    <t>Описание развёрнутых систем и зависимостей</t>
  </si>
  <si>
    <t>Что где развёрнуто, от чего зависит, что произойдёт при отказе каждого узла</t>
  </si>
  <si>
    <t>Описание получено, принимающая сторона может по нему объяснить путь отказа хотя бы одного сервиса</t>
  </si>
  <si>
    <t>Регламенты и инструкции по типовым операциям</t>
  </si>
  <si>
    <t>Порядок изменений, обслуживания, восстановления, эскалации</t>
  </si>
  <si>
    <t>Файлы получены, указана дата последней редакции; устаревшее помечено как исходные данные, а не как переданная документация</t>
  </si>
  <si>
    <t>История изменений за год</t>
  </si>
  <si>
    <t>Журнал изменений конфигураций и работ с датами и авторами</t>
  </si>
  <si>
    <t>Выгрузка получена; проверена по двум произвольным записям</t>
  </si>
  <si>
    <t>3. Лицензии и подписки</t>
  </si>
  <si>
    <t>Перечень лицензий и подписок</t>
  </si>
  <si>
    <t>На кого оформлены (компания или подрядчик), количество, срок действия</t>
  </si>
  <si>
    <t>Личный кабинет открывается сотрудником компании; в кабинете указана компания как плательщик</t>
  </si>
  <si>
    <t>Ключи и лицензионные файлы</t>
  </si>
  <si>
    <t>Где хранятся, как переустанавливаются, что требуется для переноса</t>
  </si>
  <si>
    <t>Ключи доступны компании; проверена возможность повторной активации хотя бы одной лицензии</t>
  </si>
  <si>
    <t>Даты продления и плательщик</t>
  </si>
  <si>
    <t>Ближайшие даты, способ оплаты, с какого счёта, кто получает уведомления</t>
  </si>
  <si>
    <t>Известна ближайшая дата продления; уведомления настроены на корпоративный адрес компании</t>
  </si>
  <si>
    <t>4. Резервные копии</t>
  </si>
  <si>
    <t>Схема хранения копий</t>
  </si>
  <si>
    <t>Где хранятся, за какой период, с какой глубиной, что именно попадает в задание</t>
  </si>
  <si>
    <t>Принимающая сторона видит задания и хранилище своей учётной записью; состав задания сверен с перечнем критичных систем</t>
  </si>
  <si>
    <t>Шифрование и ключи</t>
  </si>
  <si>
    <t>Чем зашифрованы копии, где хранятся ключи, у кого доступ</t>
  </si>
  <si>
    <t>Ключ доступен компании и проверен на чтение архива; хранение ключа не зависит от подрядчика</t>
  </si>
  <si>
    <t>Последний тест восстановления</t>
  </si>
  <si>
    <t>Дата, объём, результат, кто проводил и кто принимал</t>
  </si>
  <si>
    <t>Восстановление согласованного тестового экземпляра в изолированной среде; протокол с датой, объёмом и результатом</t>
  </si>
  <si>
    <t>5. Мониторинг</t>
  </si>
  <si>
    <t>Перечень контролируемых объектов и правил</t>
  </si>
  <si>
    <t>Что контролируется, какие пороги, какие правила эскалации</t>
  </si>
  <si>
    <t>Перечень получен и сверен с фактическим составом систем; пробелы записаны в замечания</t>
  </si>
  <si>
    <t>Каналы алертов и дежурство</t>
  </si>
  <si>
    <t>Куда приходят события, кто реагирует днём и ночью, куда уходит эскалация</t>
  </si>
  <si>
    <t>Тестовый алерт дошёл до нового дежурного канала; подтверждено, кто на него реагирует</t>
  </si>
  <si>
    <t>6. Заявки и история обращений</t>
  </si>
  <si>
    <t>Открытые заявки и известные проблемы</t>
  </si>
  <si>
    <t>Заявки с текущим статусом, известные проблемы и временные обходные решения, запланированные работы</t>
  </si>
  <si>
    <t>Перечень получен; по каждой открытой заявке назначен ответственный на стороне новой команды</t>
  </si>
  <si>
    <t>Выгрузка истории обращений</t>
  </si>
  <si>
    <t>История минимум за год: что ломалось, как часто, чем закрывали</t>
  </si>
  <si>
    <t>Выгрузка получена; тестовая заявка проходит по новому маршруту от подачи до закрытия</t>
  </si>
  <si>
    <t>7. Договоры с провайдерами</t>
  </si>
  <si>
    <t>Договоры связи, хостинга, облаков, регистратора</t>
  </si>
  <si>
    <t>Сторона договора, номер, срок, порядок продления</t>
  </si>
  <si>
    <t>Копии договоров получены; сторона договора подтверждена документом</t>
  </si>
  <si>
    <t>Идентификаторы клиента и контакты поддержки</t>
  </si>
  <si>
    <t>Номера договоров и клиентские идентификаторы, порядок обращения в поддержку</t>
  </si>
  <si>
    <t>Проверенный звонок или обращение в поддержку от имени компании прошёл успешно</t>
  </si>
  <si>
    <t>Домен, зарегистрированный на подрядчика</t>
  </si>
  <si>
    <t>Передача права администрирования домена — отдельная процедура, а не смена контактов</t>
  </si>
  <si>
    <t>Заявка подана текущим администратором, обе стороны прошли идентификацию, регистратор исполнил заявку; в кабинете указана компания</t>
  </si>
  <si>
    <t>8. Оборудование</t>
  </si>
  <si>
    <t>Перечень оборудования с серийными номерами</t>
  </si>
  <si>
    <t>Серверы, коммутаторы, точки доступа, ИБП, накопители: состояние, гарантия, где находится</t>
  </si>
  <si>
    <t>Пересчёт по перечню, сверка серийных номеров, отметка о состоянии и о том, что физически передано</t>
  </si>
  <si>
    <t>Токены, ключи и носители</t>
  </si>
  <si>
    <t>Ключи от серверной, аппаратные токены, носители с архивами</t>
  </si>
  <si>
    <t>Приняты по перечню под подпись; несданные позиции записаны в замечания</t>
  </si>
  <si>
    <t>Оборудование подрядчика</t>
  </si>
  <si>
    <t>Что принадлежит подрядчику и забирается им, что остаётся у компании</t>
  </si>
  <si>
    <t>Перечень согласован обеими сторонами до вывоза; вывоз зафиксирован датой</t>
  </si>
  <si>
    <t>УЧЕБНЫЙ ПРИМЕР — условные значения</t>
  </si>
  <si>
    <t>Роли, даты и замечания вымышлены и приведены только как образец заполнения. Это не сведения о клиентах и не кейс компании. Показано, как выглядит принятая, частично принятая и не принятая позиция.</t>
  </si>
  <si>
    <t>Да</t>
  </si>
  <si>
    <t>ИТ-директор компании</t>
  </si>
  <si>
    <t>Тестовый пользователь создан и удалён при принимающей стороне</t>
  </si>
  <si>
    <t>Частично</t>
  </si>
  <si>
    <t>Вход в кабинет регистратора выполнен; письма о продлении по-прежнему уходят на адрес прежней команды — срок исправления 10.09.2026</t>
  </si>
  <si>
    <t>Инженер новой команды</t>
  </si>
  <si>
    <t>Проверены четыре сервера; неизвестных ключей не найдено</t>
  </si>
  <si>
    <t>Переданы идентификаторы 11 записей хранилища; значения секретов в акт не вносились</t>
  </si>
  <si>
    <t>Нет</t>
  </si>
  <si>
    <t>Тест восстановления за последние 12 месяцев не проводился. Принимаем как ограничение приёмки, тест запланирован на 15.10.2026</t>
  </si>
  <si>
    <t>Операционный директор</t>
  </si>
  <si>
    <t>Тестовый алерт дошёл до нового дежурного канала за 2 минуты</t>
  </si>
  <si>
    <t>Заявка на передачу права администрирования домена подана; срок исполнения регистратором — до 09.09.2026</t>
  </si>
  <si>
    <t>Отзыв доступов прежней команды</t>
  </si>
  <si>
    <t>Отдельный шаг после приёмки, а не пункт в письме. Порядок: сначала выдать и проверить права новой команде, потом отзывать старые. Проверка одна — попытка входа под отозванным доступом заканчивается отказом, и это фиксируется с датой. Если временный доступ прежней команде всё же нужен, у него должны быть человек, основание, перечень разрешённых действий и дата отключения.</t>
  </si>
  <si>
    <t>Что отзываем</t>
  </si>
  <si>
    <t>Где именно проверять</t>
  </si>
  <si>
    <t>Кто отзывает</t>
  </si>
  <si>
    <t>Дата отзыва</t>
  </si>
  <si>
    <t>Проверено отказом входа</t>
  </si>
  <si>
    <t>Дата проверки</t>
  </si>
  <si>
    <t>Результат / замечания</t>
  </si>
  <si>
    <t>Доменные, локальные и сервисные учётные записи</t>
  </si>
  <si>
    <t>Каталог пользователей, локальные администраторы серверов, учётные записи «для задачи»</t>
  </si>
  <si>
    <t>VPN-профили и сертификаты</t>
  </si>
  <si>
    <t>Сервер удалённого доступа, центр сертификации, список активных подключений</t>
  </si>
  <si>
    <t>Активные сессии и токены</t>
  </si>
  <si>
    <t>Отключение учётной записи не всегда завершает уже выданную сессию — проверяется отдельно</t>
  </si>
  <si>
    <t>SSH-ключи</t>
  </si>
  <si>
    <t>Файл authorized_keys на каждом сервере, а не только на основном</t>
  </si>
  <si>
    <t>Панель хостинга и облачных площадок</t>
  </si>
  <si>
    <t>Дополнительные пользователи кабинета, сервисные аккаунты, ключи API</t>
  </si>
  <si>
    <t>Кабинет регистратора домена и DNS</t>
  </si>
  <si>
    <t>Дополнительные пользователи, контакты уведомлений, доступ к DNS-зоне</t>
  </si>
  <si>
    <t>Почтовая организация</t>
  </si>
  <si>
    <t>Административные роли, правила пересылки, делегированные ящики</t>
  </si>
  <si>
    <t>Мониторинг и системы удалённого управления</t>
  </si>
  <si>
    <t>Учётные записи в мониторинге, RMM-агенты подрядчика на рабочих станциях и серверах</t>
  </si>
  <si>
    <t>Репозитории, CI/CD и автоматизации</t>
  </si>
  <si>
    <t>Участники проектов, деплой-ключи, персональные токены</t>
  </si>
  <si>
    <t>API-токены и ключи интеграций</t>
  </si>
  <si>
    <t>Перевыпуск, а не отключение пользователя; после перевыпуска проверить работу интеграции</t>
  </si>
  <si>
    <t>Хранилища резервных копий и ключи шифрования архивов</t>
  </si>
  <si>
    <t>Доступ к хранилищу и к ключам — отдельные позиции</t>
  </si>
  <si>
    <t>Общие технические пароли прежней команды</t>
  </si>
  <si>
    <t>Сначала найти, где секрет используется в заданиях и интеграциях, подготовить замену, проверить работу — и только потом отзывать</t>
  </si>
  <si>
    <t>Физический доступ</t>
  </si>
  <si>
    <t>Ключи от серверной, пропуска, коды замков</t>
  </si>
  <si>
    <t>Проверено отказом входа («Да»)</t>
  </si>
  <si>
    <t>Осталось проверить</t>
  </si>
  <si>
    <t>Версия 1.0 · дата книги 05.09.2026 · Визард-АйТи · wizardit.ru · https://wizardit.ru/blog/smena-it-podryadchika-peredacha-del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</si>
</sst>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1F3864"/>
      <name val="Calibri"/>
    </font>
    <font>
      <sz val="10"/>
      <name val="Calibri"/>
    </font>
    <font>
      <b/>
      <sz val="10"/>
      <color rgb="FFFFFFFF"/>
      <name val="Calibri"/>
    </font>
    <font>
      <b/>
      <sz val="10"/>
      <name val="Calibri"/>
    </font>
    <font>
      <sz val="9"/>
      <color rgb="FF59595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FF2CC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4" borderId="0" xfId="0" applyFont="1" applyFill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0" fontId="5" fillId="4" borderId="0" xfId="0" applyFont="1" applyFill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vertical="top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Обычный" xfId="0" builtinId="0"/>
  </cellStyles>
  <dxfs count="6">
    <dxf>
      <fill>
        <patternFill patternType="solid">
          <fgColor rgb="FFFFF0D0"/>
        </patternFill>
      </fill>
    </dxf>
    <dxf>
      <fill>
        <patternFill patternType="solid">
          <fgColor rgb="FFFCE4E4"/>
        </patternFill>
      </fill>
    </dxf>
    <dxf>
      <fill>
        <patternFill patternType="solid">
          <fgColor rgb="FFE6F4EA"/>
        </patternFill>
      </fill>
    </dxf>
    <dxf>
      <fill>
        <patternFill patternType="solid">
          <fgColor rgb="FFFFF0D0"/>
        </patternFill>
      </fill>
    </dxf>
    <dxf>
      <fill>
        <patternFill patternType="solid">
          <fgColor rgb="FFFCE4E4"/>
        </patternFill>
      </fill>
    </dxf>
    <dxf>
      <fill>
        <patternFill patternType="solid">
          <fgColor rgb="FFE6F4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showGridLines="0" topLeftCell="A8" workbookViewId="0"/>
  </sheetViews>
  <sheetFormatPr baseColWidth="10" defaultColWidth="8.83203125" defaultRowHeight="15" x14ac:dyDescent="0.2"/>
  <cols>
    <col min="1" max="1" width="110" customWidth="1"/>
    <col min="2" max="2" width="62" customWidth="1"/>
  </cols>
  <sheetData>
    <row r="1" spans="1:1" ht="19" x14ac:dyDescent="0.25">
      <c r="A1" s="1" t="s">
        <v>0</v>
      </c>
    </row>
    <row r="2" spans="1:1" ht="16" x14ac:dyDescent="0.2">
      <c r="A2" s="2" t="s">
        <v>1</v>
      </c>
    </row>
    <row r="4" spans="1:1" ht="30" customHeight="1" x14ac:dyDescent="0.2">
      <c r="A4" s="3" t="s">
        <v>2</v>
      </c>
    </row>
    <row r="5" spans="1:1" ht="15" customHeight="1" x14ac:dyDescent="0.2">
      <c r="A5" s="3" t="s">
        <v>3</v>
      </c>
    </row>
    <row r="6" spans="1:1" ht="15" customHeight="1" x14ac:dyDescent="0.2">
      <c r="A6" s="3"/>
    </row>
    <row r="7" spans="1:1" ht="30" customHeight="1" x14ac:dyDescent="0.2">
      <c r="A7" s="3" t="s">
        <v>4</v>
      </c>
    </row>
    <row r="8" spans="1:1" ht="15" customHeight="1" x14ac:dyDescent="0.2">
      <c r="A8" s="3"/>
    </row>
    <row r="9" spans="1:1" ht="15" customHeight="1" x14ac:dyDescent="0.2">
      <c r="A9" s="3" t="s">
        <v>5</v>
      </c>
    </row>
    <row r="10" spans="1:1" ht="15" customHeight="1" x14ac:dyDescent="0.2">
      <c r="A10" s="3" t="s">
        <v>6</v>
      </c>
    </row>
    <row r="11" spans="1:1" ht="30" customHeight="1" x14ac:dyDescent="0.2">
      <c r="A11" s="3" t="s">
        <v>7</v>
      </c>
    </row>
    <row r="12" spans="1:1" ht="15" customHeight="1" x14ac:dyDescent="0.2">
      <c r="A12" s="3" t="s">
        <v>8</v>
      </c>
    </row>
    <row r="13" spans="1:1" ht="30" customHeight="1" x14ac:dyDescent="0.2">
      <c r="A13" s="3" t="s">
        <v>9</v>
      </c>
    </row>
    <row r="14" spans="1:1" ht="30" customHeight="1" x14ac:dyDescent="0.2">
      <c r="A14" s="3" t="s">
        <v>10</v>
      </c>
    </row>
    <row r="15" spans="1:1" ht="15" customHeight="1" x14ac:dyDescent="0.2">
      <c r="A15" s="3"/>
    </row>
    <row r="16" spans="1:1" ht="15" customHeight="1" x14ac:dyDescent="0.2">
      <c r="A16" s="3" t="s">
        <v>11</v>
      </c>
    </row>
    <row r="17" spans="1:2" ht="30" customHeight="1" x14ac:dyDescent="0.2">
      <c r="A17" s="3" t="s">
        <v>12</v>
      </c>
    </row>
    <row r="18" spans="1:2" ht="15" customHeight="1" x14ac:dyDescent="0.2">
      <c r="A18" s="3"/>
    </row>
    <row r="19" spans="1:2" ht="15" customHeight="1" x14ac:dyDescent="0.2">
      <c r="A19" s="3" t="s">
        <v>13</v>
      </c>
    </row>
    <row r="20" spans="1:2" ht="20" customHeight="1" x14ac:dyDescent="0.2">
      <c r="A20" s="4" t="s">
        <v>14</v>
      </c>
      <c r="B20" s="4" t="s">
        <v>15</v>
      </c>
    </row>
    <row r="21" spans="1:2" x14ac:dyDescent="0.2">
      <c r="A21" s="5" t="s">
        <v>16</v>
      </c>
      <c r="B21" s="3" t="s">
        <v>17</v>
      </c>
    </row>
    <row r="22" spans="1:2" x14ac:dyDescent="0.2">
      <c r="A22" s="5" t="s">
        <v>18</v>
      </c>
      <c r="B22" s="3" t="s">
        <v>19</v>
      </c>
    </row>
    <row r="23" spans="1:2" x14ac:dyDescent="0.2">
      <c r="A23" s="5" t="s">
        <v>20</v>
      </c>
      <c r="B23" s="3" t="s">
        <v>21</v>
      </c>
    </row>
    <row r="25" spans="1:2" x14ac:dyDescent="0.2">
      <c r="A25" s="6" t="s">
        <v>22</v>
      </c>
    </row>
    <row r="27" spans="1:2" x14ac:dyDescent="0.2">
      <c r="A27" s="5" t="s">
        <v>23</v>
      </c>
    </row>
    <row r="28" spans="1:2" x14ac:dyDescent="0.2">
      <c r="A28" s="7" t="s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showGridLines="0" workbookViewId="0">
      <pane xSplit="3" ySplit="13" topLeftCell="D14" activePane="bottomRight" state="frozen"/>
      <selection pane="topRight"/>
      <selection pane="bottomLeft"/>
      <selection pane="bottomRight" activeCell="A7" sqref="A7"/>
    </sheetView>
  </sheetViews>
  <sheetFormatPr baseColWidth="10" defaultColWidth="8.83203125" defaultRowHeight="15" x14ac:dyDescent="0.2"/>
  <cols>
    <col min="1" max="1" width="36.5" customWidth="1"/>
    <col min="2" max="2" width="24" bestFit="1" customWidth="1"/>
    <col min="3" max="3" width="29.33203125" bestFit="1" customWidth="1"/>
    <col min="4" max="4" width="46" customWidth="1"/>
    <col min="5" max="5" width="52" customWidth="1"/>
    <col min="6" max="6" width="16" customWidth="1"/>
    <col min="7" max="7" width="15" customWidth="1"/>
    <col min="8" max="8" width="22" customWidth="1"/>
    <col min="9" max="9" width="32" customWidth="1"/>
  </cols>
  <sheetData>
    <row r="1" spans="1:9" ht="19" x14ac:dyDescent="0.25">
      <c r="A1" s="1" t="s">
        <v>0</v>
      </c>
    </row>
    <row r="2" spans="1:9" x14ac:dyDescent="0.2">
      <c r="A2" s="19" t="s">
        <v>25</v>
      </c>
    </row>
    <row r="4" spans="1:9" ht="60" x14ac:dyDescent="0.2">
      <c r="A4" s="8" t="s">
        <v>26</v>
      </c>
      <c r="C4" s="16"/>
      <c r="D4" s="17"/>
      <c r="E4" s="18"/>
      <c r="G4" s="3" t="s">
        <v>27</v>
      </c>
      <c r="H4" s="9">
        <f>COUNTA(C14:C43)</f>
        <v>30</v>
      </c>
    </row>
    <row r="5" spans="1:9" ht="135" x14ac:dyDescent="0.2">
      <c r="A5" s="8" t="s">
        <v>28</v>
      </c>
      <c r="C5" s="16"/>
      <c r="D5" s="17"/>
      <c r="E5" s="18"/>
      <c r="G5" s="3" t="s">
        <v>29</v>
      </c>
      <c r="H5" s="9">
        <f>COUNTIF(F14:F43,"Да")</f>
        <v>0</v>
      </c>
    </row>
    <row r="6" spans="1:9" ht="75" x14ac:dyDescent="0.2">
      <c r="A6" s="8" t="s">
        <v>30</v>
      </c>
      <c r="C6" s="16"/>
      <c r="D6" s="17"/>
      <c r="E6" s="18"/>
      <c r="G6" s="3" t="s">
        <v>31</v>
      </c>
      <c r="H6" s="9">
        <f>COUNTIF(F14:F43,"Частично")</f>
        <v>0</v>
      </c>
    </row>
    <row r="7" spans="1:9" ht="90" x14ac:dyDescent="0.2">
      <c r="A7" s="8" t="s">
        <v>32</v>
      </c>
      <c r="C7" s="16"/>
      <c r="D7" s="17"/>
      <c r="E7" s="18"/>
      <c r="G7" s="3" t="s">
        <v>33</v>
      </c>
      <c r="H7" s="9">
        <f>COUNTIF(F14:F43,"Нет")</f>
        <v>0</v>
      </c>
    </row>
    <row r="8" spans="1:9" ht="75" x14ac:dyDescent="0.2">
      <c r="A8" s="8" t="s">
        <v>34</v>
      </c>
      <c r="C8" s="16"/>
      <c r="D8" s="17"/>
      <c r="E8" s="18"/>
      <c r="G8" s="3" t="s">
        <v>35</v>
      </c>
      <c r="H8" s="9">
        <f>COUNTIF(F14:F43,"Не применимо")</f>
        <v>0</v>
      </c>
    </row>
    <row r="9" spans="1:9" ht="30" x14ac:dyDescent="0.2">
      <c r="A9" s="8" t="s">
        <v>36</v>
      </c>
      <c r="C9" s="16"/>
      <c r="D9" s="17"/>
      <c r="E9" s="18"/>
      <c r="G9" s="3" t="s">
        <v>37</v>
      </c>
      <c r="H9" s="9">
        <f>COUNTBLANK(F14:F43)</f>
        <v>30</v>
      </c>
    </row>
    <row r="10" spans="1:9" ht="165" customHeight="1" x14ac:dyDescent="0.2">
      <c r="A10" s="8" t="s">
        <v>38</v>
      </c>
      <c r="C10" s="20"/>
      <c r="D10" s="21"/>
      <c r="E10" s="22"/>
      <c r="G10" s="3" t="s">
        <v>39</v>
      </c>
      <c r="H10" s="9">
        <f>COUNTIFS(F14:F43,"Да",G14:G43,"")</f>
        <v>0</v>
      </c>
    </row>
    <row r="11" spans="1:9" ht="30" x14ac:dyDescent="0.2">
      <c r="G11" s="3" t="s">
        <v>40</v>
      </c>
      <c r="H11" s="9">
        <f>COUNTIF(I14:I43,"?*")</f>
        <v>0</v>
      </c>
    </row>
    <row r="12" spans="1:9" ht="409.6" x14ac:dyDescent="0.2">
      <c r="A12" s="7" t="s">
        <v>41</v>
      </c>
      <c r="G12" s="10" t="s">
        <v>42</v>
      </c>
    </row>
    <row r="13" spans="1:9" ht="44" customHeight="1" x14ac:dyDescent="0.2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48</v>
      </c>
      <c r="G13" s="4" t="s">
        <v>49</v>
      </c>
      <c r="H13" s="4" t="s">
        <v>50</v>
      </c>
      <c r="I13" s="4" t="s">
        <v>51</v>
      </c>
    </row>
    <row r="14" spans="1:9" ht="46" customHeight="1" x14ac:dyDescent="0.2">
      <c r="A14" s="11">
        <v>1</v>
      </c>
      <c r="B14" s="12" t="s">
        <v>52</v>
      </c>
      <c r="C14" s="12" t="s">
        <v>53</v>
      </c>
      <c r="D14" s="12" t="s">
        <v>54</v>
      </c>
      <c r="E14" s="12" t="s">
        <v>55</v>
      </c>
      <c r="F14" s="13"/>
      <c r="G14" s="14"/>
      <c r="H14" s="13"/>
      <c r="I14" s="13"/>
    </row>
    <row r="15" spans="1:9" ht="46" customHeight="1" x14ac:dyDescent="0.2">
      <c r="A15" s="11">
        <v>2</v>
      </c>
      <c r="B15" s="12" t="s">
        <v>52</v>
      </c>
      <c r="C15" s="12" t="s">
        <v>56</v>
      </c>
      <c r="D15" s="12" t="s">
        <v>57</v>
      </c>
      <c r="E15" s="12" t="s">
        <v>58</v>
      </c>
      <c r="F15" s="13"/>
      <c r="G15" s="14"/>
      <c r="H15" s="13"/>
      <c r="I15" s="13"/>
    </row>
    <row r="16" spans="1:9" ht="46" customHeight="1" x14ac:dyDescent="0.2">
      <c r="A16" s="11">
        <v>3</v>
      </c>
      <c r="B16" s="12" t="s">
        <v>52</v>
      </c>
      <c r="C16" s="12" t="s">
        <v>59</v>
      </c>
      <c r="D16" s="12" t="s">
        <v>60</v>
      </c>
      <c r="E16" s="12" t="s">
        <v>61</v>
      </c>
      <c r="F16" s="13"/>
      <c r="G16" s="14"/>
      <c r="H16" s="13"/>
      <c r="I16" s="13"/>
    </row>
    <row r="17" spans="1:9" ht="46" customHeight="1" x14ac:dyDescent="0.2">
      <c r="A17" s="11">
        <v>4</v>
      </c>
      <c r="B17" s="12" t="s">
        <v>52</v>
      </c>
      <c r="C17" s="12" t="s">
        <v>62</v>
      </c>
      <c r="D17" s="12" t="s">
        <v>63</v>
      </c>
      <c r="E17" s="12" t="s">
        <v>64</v>
      </c>
      <c r="F17" s="13"/>
      <c r="G17" s="14"/>
      <c r="H17" s="13"/>
      <c r="I17" s="13"/>
    </row>
    <row r="18" spans="1:9" ht="46" customHeight="1" x14ac:dyDescent="0.2">
      <c r="A18" s="11">
        <v>5</v>
      </c>
      <c r="B18" s="12" t="s">
        <v>52</v>
      </c>
      <c r="C18" s="12" t="s">
        <v>65</v>
      </c>
      <c r="D18" s="12" t="s">
        <v>66</v>
      </c>
      <c r="E18" s="12" t="s">
        <v>67</v>
      </c>
      <c r="F18" s="13"/>
      <c r="G18" s="14"/>
      <c r="H18" s="13"/>
      <c r="I18" s="13"/>
    </row>
    <row r="19" spans="1:9" ht="46" customHeight="1" x14ac:dyDescent="0.2">
      <c r="A19" s="11">
        <v>6</v>
      </c>
      <c r="B19" s="12" t="s">
        <v>52</v>
      </c>
      <c r="C19" s="12" t="s">
        <v>68</v>
      </c>
      <c r="D19" s="12" t="s">
        <v>69</v>
      </c>
      <c r="E19" s="12" t="s">
        <v>70</v>
      </c>
      <c r="F19" s="13"/>
      <c r="G19" s="14"/>
      <c r="H19" s="13"/>
      <c r="I19" s="13"/>
    </row>
    <row r="20" spans="1:9" ht="46" customHeight="1" x14ac:dyDescent="0.2">
      <c r="A20" s="11">
        <v>7</v>
      </c>
      <c r="B20" s="12" t="s">
        <v>52</v>
      </c>
      <c r="C20" s="12" t="s">
        <v>71</v>
      </c>
      <c r="D20" s="12" t="s">
        <v>72</v>
      </c>
      <c r="E20" s="12" t="s">
        <v>73</v>
      </c>
      <c r="F20" s="13"/>
      <c r="G20" s="14"/>
      <c r="H20" s="13"/>
      <c r="I20" s="13"/>
    </row>
    <row r="21" spans="1:9" ht="46" customHeight="1" x14ac:dyDescent="0.2">
      <c r="A21" s="11">
        <v>8</v>
      </c>
      <c r="B21" s="12" t="s">
        <v>52</v>
      </c>
      <c r="C21" s="12" t="s">
        <v>74</v>
      </c>
      <c r="D21" s="12" t="s">
        <v>75</v>
      </c>
      <c r="E21" s="12" t="s">
        <v>76</v>
      </c>
      <c r="F21" s="13"/>
      <c r="G21" s="14"/>
      <c r="H21" s="13"/>
      <c r="I21" s="13"/>
    </row>
    <row r="22" spans="1:9" ht="46" customHeight="1" x14ac:dyDescent="0.2">
      <c r="A22" s="11">
        <v>9</v>
      </c>
      <c r="B22" s="12" t="s">
        <v>52</v>
      </c>
      <c r="C22" s="12" t="s">
        <v>77</v>
      </c>
      <c r="D22" s="12" t="s">
        <v>78</v>
      </c>
      <c r="E22" s="12" t="s">
        <v>79</v>
      </c>
      <c r="F22" s="13"/>
      <c r="G22" s="14"/>
      <c r="H22" s="13"/>
      <c r="I22" s="13"/>
    </row>
    <row r="23" spans="1:9" ht="46" customHeight="1" x14ac:dyDescent="0.2">
      <c r="A23" s="11">
        <v>10</v>
      </c>
      <c r="B23" s="12" t="s">
        <v>80</v>
      </c>
      <c r="C23" s="12" t="s">
        <v>81</v>
      </c>
      <c r="D23" s="12" t="s">
        <v>82</v>
      </c>
      <c r="E23" s="12" t="s">
        <v>83</v>
      </c>
      <c r="F23" s="13"/>
      <c r="G23" s="14"/>
      <c r="H23" s="13"/>
      <c r="I23" s="13"/>
    </row>
    <row r="24" spans="1:9" ht="46" customHeight="1" x14ac:dyDescent="0.2">
      <c r="A24" s="11">
        <v>11</v>
      </c>
      <c r="B24" s="12" t="s">
        <v>80</v>
      </c>
      <c r="C24" s="12" t="s">
        <v>84</v>
      </c>
      <c r="D24" s="12" t="s">
        <v>85</v>
      </c>
      <c r="E24" s="12" t="s">
        <v>86</v>
      </c>
      <c r="F24" s="13"/>
      <c r="G24" s="14"/>
      <c r="H24" s="13"/>
      <c r="I24" s="13"/>
    </row>
    <row r="25" spans="1:9" ht="46" customHeight="1" x14ac:dyDescent="0.2">
      <c r="A25" s="11">
        <v>12</v>
      </c>
      <c r="B25" s="12" t="s">
        <v>80</v>
      </c>
      <c r="C25" s="12" t="s">
        <v>87</v>
      </c>
      <c r="D25" s="12" t="s">
        <v>88</v>
      </c>
      <c r="E25" s="12" t="s">
        <v>89</v>
      </c>
      <c r="F25" s="13"/>
      <c r="G25" s="14"/>
      <c r="H25" s="13"/>
      <c r="I25" s="13"/>
    </row>
    <row r="26" spans="1:9" ht="46" customHeight="1" x14ac:dyDescent="0.2">
      <c r="A26" s="11">
        <v>13</v>
      </c>
      <c r="B26" s="12" t="s">
        <v>80</v>
      </c>
      <c r="C26" s="12" t="s">
        <v>90</v>
      </c>
      <c r="D26" s="12" t="s">
        <v>91</v>
      </c>
      <c r="E26" s="12" t="s">
        <v>92</v>
      </c>
      <c r="F26" s="13"/>
      <c r="G26" s="14"/>
      <c r="H26" s="13"/>
      <c r="I26" s="13"/>
    </row>
    <row r="27" spans="1:9" ht="46" customHeight="1" x14ac:dyDescent="0.2">
      <c r="A27" s="11">
        <v>14</v>
      </c>
      <c r="B27" s="12" t="s">
        <v>80</v>
      </c>
      <c r="C27" s="12" t="s">
        <v>93</v>
      </c>
      <c r="D27" s="12" t="s">
        <v>94</v>
      </c>
      <c r="E27" s="12" t="s">
        <v>95</v>
      </c>
      <c r="F27" s="13"/>
      <c r="G27" s="14"/>
      <c r="H27" s="13"/>
      <c r="I27" s="13"/>
    </row>
    <row r="28" spans="1:9" ht="46" customHeight="1" x14ac:dyDescent="0.2">
      <c r="A28" s="11">
        <v>15</v>
      </c>
      <c r="B28" s="12" t="s">
        <v>96</v>
      </c>
      <c r="C28" s="12" t="s">
        <v>97</v>
      </c>
      <c r="D28" s="12" t="s">
        <v>98</v>
      </c>
      <c r="E28" s="12" t="s">
        <v>99</v>
      </c>
      <c r="F28" s="13"/>
      <c r="G28" s="14"/>
      <c r="H28" s="13"/>
      <c r="I28" s="13"/>
    </row>
    <row r="29" spans="1:9" ht="46" customHeight="1" x14ac:dyDescent="0.2">
      <c r="A29" s="11">
        <v>16</v>
      </c>
      <c r="B29" s="12" t="s">
        <v>96</v>
      </c>
      <c r="C29" s="12" t="s">
        <v>100</v>
      </c>
      <c r="D29" s="12" t="s">
        <v>101</v>
      </c>
      <c r="E29" s="12" t="s">
        <v>102</v>
      </c>
      <c r="F29" s="13"/>
      <c r="G29" s="14"/>
      <c r="H29" s="13"/>
      <c r="I29" s="13"/>
    </row>
    <row r="30" spans="1:9" ht="46" customHeight="1" x14ac:dyDescent="0.2">
      <c r="A30" s="11">
        <v>17</v>
      </c>
      <c r="B30" s="12" t="s">
        <v>96</v>
      </c>
      <c r="C30" s="12" t="s">
        <v>103</v>
      </c>
      <c r="D30" s="12" t="s">
        <v>104</v>
      </c>
      <c r="E30" s="12" t="s">
        <v>105</v>
      </c>
      <c r="F30" s="13"/>
      <c r="G30" s="14"/>
      <c r="H30" s="13"/>
      <c r="I30" s="13"/>
    </row>
    <row r="31" spans="1:9" ht="46" customHeight="1" x14ac:dyDescent="0.2">
      <c r="A31" s="11">
        <v>18</v>
      </c>
      <c r="B31" s="12" t="s">
        <v>106</v>
      </c>
      <c r="C31" s="12" t="s">
        <v>107</v>
      </c>
      <c r="D31" s="12" t="s">
        <v>108</v>
      </c>
      <c r="E31" s="12" t="s">
        <v>109</v>
      </c>
      <c r="F31" s="13"/>
      <c r="G31" s="14"/>
      <c r="H31" s="13"/>
      <c r="I31" s="13"/>
    </row>
    <row r="32" spans="1:9" ht="46" customHeight="1" x14ac:dyDescent="0.2">
      <c r="A32" s="11">
        <v>19</v>
      </c>
      <c r="B32" s="12" t="s">
        <v>106</v>
      </c>
      <c r="C32" s="12" t="s">
        <v>110</v>
      </c>
      <c r="D32" s="12" t="s">
        <v>111</v>
      </c>
      <c r="E32" s="12" t="s">
        <v>112</v>
      </c>
      <c r="F32" s="13"/>
      <c r="G32" s="14"/>
      <c r="H32" s="13"/>
      <c r="I32" s="13"/>
    </row>
    <row r="33" spans="1:9" ht="46" customHeight="1" x14ac:dyDescent="0.2">
      <c r="A33" s="11">
        <v>20</v>
      </c>
      <c r="B33" s="12" t="s">
        <v>106</v>
      </c>
      <c r="C33" s="12" t="s">
        <v>113</v>
      </c>
      <c r="D33" s="12" t="s">
        <v>114</v>
      </c>
      <c r="E33" s="12" t="s">
        <v>115</v>
      </c>
      <c r="F33" s="13"/>
      <c r="G33" s="14"/>
      <c r="H33" s="13"/>
      <c r="I33" s="13"/>
    </row>
    <row r="34" spans="1:9" ht="46" customHeight="1" x14ac:dyDescent="0.2">
      <c r="A34" s="11">
        <v>21</v>
      </c>
      <c r="B34" s="12" t="s">
        <v>116</v>
      </c>
      <c r="C34" s="12" t="s">
        <v>117</v>
      </c>
      <c r="D34" s="12" t="s">
        <v>118</v>
      </c>
      <c r="E34" s="12" t="s">
        <v>119</v>
      </c>
      <c r="F34" s="13"/>
      <c r="G34" s="14"/>
      <c r="H34" s="13"/>
      <c r="I34" s="13"/>
    </row>
    <row r="35" spans="1:9" ht="46" customHeight="1" x14ac:dyDescent="0.2">
      <c r="A35" s="11">
        <v>22</v>
      </c>
      <c r="B35" s="12" t="s">
        <v>116</v>
      </c>
      <c r="C35" s="12" t="s">
        <v>120</v>
      </c>
      <c r="D35" s="12" t="s">
        <v>121</v>
      </c>
      <c r="E35" s="12" t="s">
        <v>122</v>
      </c>
      <c r="F35" s="13"/>
      <c r="G35" s="14"/>
      <c r="H35" s="13"/>
      <c r="I35" s="13"/>
    </row>
    <row r="36" spans="1:9" ht="46" customHeight="1" x14ac:dyDescent="0.2">
      <c r="A36" s="11">
        <v>23</v>
      </c>
      <c r="B36" s="12" t="s">
        <v>123</v>
      </c>
      <c r="C36" s="12" t="s">
        <v>124</v>
      </c>
      <c r="D36" s="12" t="s">
        <v>125</v>
      </c>
      <c r="E36" s="12" t="s">
        <v>126</v>
      </c>
      <c r="F36" s="13"/>
      <c r="G36" s="14"/>
      <c r="H36" s="13"/>
      <c r="I36" s="13"/>
    </row>
    <row r="37" spans="1:9" ht="46" customHeight="1" x14ac:dyDescent="0.2">
      <c r="A37" s="11">
        <v>24</v>
      </c>
      <c r="B37" s="12" t="s">
        <v>123</v>
      </c>
      <c r="C37" s="12" t="s">
        <v>127</v>
      </c>
      <c r="D37" s="12" t="s">
        <v>128</v>
      </c>
      <c r="E37" s="12" t="s">
        <v>129</v>
      </c>
      <c r="F37" s="13"/>
      <c r="G37" s="14"/>
      <c r="H37" s="13"/>
      <c r="I37" s="13"/>
    </row>
    <row r="38" spans="1:9" ht="46" customHeight="1" x14ac:dyDescent="0.2">
      <c r="A38" s="11">
        <v>25</v>
      </c>
      <c r="B38" s="12" t="s">
        <v>130</v>
      </c>
      <c r="C38" s="12" t="s">
        <v>131</v>
      </c>
      <c r="D38" s="12" t="s">
        <v>132</v>
      </c>
      <c r="E38" s="12" t="s">
        <v>133</v>
      </c>
      <c r="F38" s="13"/>
      <c r="G38" s="14"/>
      <c r="H38" s="13"/>
      <c r="I38" s="13"/>
    </row>
    <row r="39" spans="1:9" ht="46" customHeight="1" x14ac:dyDescent="0.2">
      <c r="A39" s="11">
        <v>26</v>
      </c>
      <c r="B39" s="12" t="s">
        <v>130</v>
      </c>
      <c r="C39" s="12" t="s">
        <v>134</v>
      </c>
      <c r="D39" s="12" t="s">
        <v>135</v>
      </c>
      <c r="E39" s="12" t="s">
        <v>136</v>
      </c>
      <c r="F39" s="13"/>
      <c r="G39" s="14"/>
      <c r="H39" s="13"/>
      <c r="I39" s="13"/>
    </row>
    <row r="40" spans="1:9" ht="46" customHeight="1" x14ac:dyDescent="0.2">
      <c r="A40" s="11">
        <v>27</v>
      </c>
      <c r="B40" s="12" t="s">
        <v>130</v>
      </c>
      <c r="C40" s="12" t="s">
        <v>137</v>
      </c>
      <c r="D40" s="12" t="s">
        <v>138</v>
      </c>
      <c r="E40" s="12" t="s">
        <v>139</v>
      </c>
      <c r="F40" s="13"/>
      <c r="G40" s="14"/>
      <c r="H40" s="13"/>
      <c r="I40" s="13"/>
    </row>
    <row r="41" spans="1:9" ht="46" customHeight="1" x14ac:dyDescent="0.2">
      <c r="A41" s="11">
        <v>28</v>
      </c>
      <c r="B41" s="12" t="s">
        <v>140</v>
      </c>
      <c r="C41" s="12" t="s">
        <v>141</v>
      </c>
      <c r="D41" s="12" t="s">
        <v>142</v>
      </c>
      <c r="E41" s="12" t="s">
        <v>143</v>
      </c>
      <c r="F41" s="13"/>
      <c r="G41" s="14"/>
      <c r="H41" s="13"/>
      <c r="I41" s="13"/>
    </row>
    <row r="42" spans="1:9" ht="46" customHeight="1" x14ac:dyDescent="0.2">
      <c r="A42" s="11">
        <v>29</v>
      </c>
      <c r="B42" s="12" t="s">
        <v>140</v>
      </c>
      <c r="C42" s="12" t="s">
        <v>144</v>
      </c>
      <c r="D42" s="12" t="s">
        <v>145</v>
      </c>
      <c r="E42" s="12" t="s">
        <v>146</v>
      </c>
      <c r="F42" s="13"/>
      <c r="G42" s="14"/>
      <c r="H42" s="13"/>
      <c r="I42" s="13"/>
    </row>
    <row r="43" spans="1:9" ht="46" customHeight="1" x14ac:dyDescent="0.2">
      <c r="A43" s="11">
        <v>30</v>
      </c>
      <c r="B43" s="12" t="s">
        <v>140</v>
      </c>
      <c r="C43" s="12" t="s">
        <v>147</v>
      </c>
      <c r="D43" s="12" t="s">
        <v>148</v>
      </c>
      <c r="E43" s="12" t="s">
        <v>149</v>
      </c>
      <c r="F43" s="13"/>
      <c r="G43" s="14"/>
      <c r="H43" s="13"/>
      <c r="I43" s="13"/>
    </row>
  </sheetData>
  <autoFilter ref="A13:I43" xr:uid="{00000000-0009-0000-0000-000001000000}"/>
  <mergeCells count="7">
    <mergeCell ref="C10:E10"/>
    <mergeCell ref="C5:E5"/>
    <mergeCell ref="C8:E8"/>
    <mergeCell ref="C9:E9"/>
    <mergeCell ref="C4:E4"/>
    <mergeCell ref="C7:E7"/>
    <mergeCell ref="C6:E6"/>
  </mergeCells>
  <conditionalFormatting sqref="F14:F43">
    <cfRule type="expression" dxfId="5" priority="1">
      <formula>$F14="Да"</formula>
    </cfRule>
    <cfRule type="expression" dxfId="4" priority="2">
      <formula>$F14="Нет"</formula>
    </cfRule>
    <cfRule type="expression" dxfId="3" priority="3">
      <formula>$F14="Частично"</formula>
    </cfRule>
  </conditionalFormatting>
  <dataValidations count="1">
    <dataValidation type="list" allowBlank="1" errorTitle="Значение вне списка" error="Выберите значение из списка." sqref="F14:F43" xr:uid="{00000000-0002-0000-0100-000000000000}">
      <formula1>"Да,Нет,Частично,Не применимо"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showGridLines="0" tabSelected="1" workbookViewId="0">
      <pane xSplit="3" ySplit="4" topLeftCell="D5" activePane="bottomRight" state="frozen"/>
      <selection pane="topRight"/>
      <selection pane="bottomLeft"/>
      <selection pane="bottomRight" activeCell="C34" sqref="C34"/>
    </sheetView>
  </sheetViews>
  <sheetFormatPr baseColWidth="10" defaultColWidth="8.83203125" defaultRowHeight="15" x14ac:dyDescent="0.2"/>
  <cols>
    <col min="1" max="1" width="6" customWidth="1"/>
    <col min="2" max="2" width="24" customWidth="1"/>
    <col min="3" max="3" width="30" customWidth="1"/>
    <col min="4" max="4" width="46" customWidth="1"/>
    <col min="5" max="5" width="52" customWidth="1"/>
    <col min="6" max="6" width="16" customWidth="1"/>
    <col min="7" max="7" width="15" customWidth="1"/>
    <col min="8" max="8" width="22" customWidth="1"/>
    <col min="9" max="9" width="32" customWidth="1"/>
  </cols>
  <sheetData>
    <row r="1" spans="1:9" ht="19" x14ac:dyDescent="0.25">
      <c r="A1" s="1" t="s">
        <v>150</v>
      </c>
    </row>
    <row r="2" spans="1:9" x14ac:dyDescent="0.2">
      <c r="A2" s="19" t="s">
        <v>151</v>
      </c>
    </row>
    <row r="4" spans="1:9" ht="44" customHeight="1" x14ac:dyDescent="0.2">
      <c r="A4" s="4" t="s">
        <v>43</v>
      </c>
      <c r="B4" s="4" t="s">
        <v>44</v>
      </c>
      <c r="C4" s="4" t="s">
        <v>45</v>
      </c>
      <c r="D4" s="4" t="s">
        <v>46</v>
      </c>
      <c r="E4" s="4" t="s">
        <v>47</v>
      </c>
      <c r="F4" s="4" t="s">
        <v>48</v>
      </c>
      <c r="G4" s="4" t="s">
        <v>49</v>
      </c>
      <c r="H4" s="4" t="s">
        <v>50</v>
      </c>
      <c r="I4" s="4" t="s">
        <v>51</v>
      </c>
    </row>
    <row r="5" spans="1:9" ht="46" customHeight="1" x14ac:dyDescent="0.2">
      <c r="A5" s="11">
        <v>1</v>
      </c>
      <c r="B5" s="12" t="s">
        <v>52</v>
      </c>
      <c r="C5" s="12" t="s">
        <v>53</v>
      </c>
      <c r="D5" s="12" t="s">
        <v>54</v>
      </c>
      <c r="E5" s="12" t="s">
        <v>55</v>
      </c>
      <c r="F5" s="13" t="s">
        <v>152</v>
      </c>
      <c r="G5" s="14">
        <v>46267</v>
      </c>
      <c r="H5" s="13" t="s">
        <v>153</v>
      </c>
      <c r="I5" s="13" t="s">
        <v>154</v>
      </c>
    </row>
    <row r="6" spans="1:9" ht="46" customHeight="1" x14ac:dyDescent="0.2">
      <c r="A6" s="11">
        <v>2</v>
      </c>
      <c r="B6" s="12" t="s">
        <v>52</v>
      </c>
      <c r="C6" s="12" t="s">
        <v>59</v>
      </c>
      <c r="D6" s="12" t="s">
        <v>60</v>
      </c>
      <c r="E6" s="12" t="s">
        <v>61</v>
      </c>
      <c r="F6" s="13" t="s">
        <v>155</v>
      </c>
      <c r="G6" s="14">
        <v>46267</v>
      </c>
      <c r="H6" s="13" t="s">
        <v>153</v>
      </c>
      <c r="I6" s="13" t="s">
        <v>156</v>
      </c>
    </row>
    <row r="7" spans="1:9" ht="46" customHeight="1" x14ac:dyDescent="0.2">
      <c r="A7" s="11">
        <v>3</v>
      </c>
      <c r="B7" s="12" t="s">
        <v>52</v>
      </c>
      <c r="C7" s="12" t="s">
        <v>68</v>
      </c>
      <c r="D7" s="12" t="s">
        <v>69</v>
      </c>
      <c r="E7" s="12" t="s">
        <v>70</v>
      </c>
      <c r="F7" s="13" t="s">
        <v>152</v>
      </c>
      <c r="G7" s="14">
        <v>46268</v>
      </c>
      <c r="H7" s="13" t="s">
        <v>157</v>
      </c>
      <c r="I7" s="13" t="s">
        <v>158</v>
      </c>
    </row>
    <row r="8" spans="1:9" ht="46" customHeight="1" x14ac:dyDescent="0.2">
      <c r="A8" s="11">
        <v>4</v>
      </c>
      <c r="B8" s="12" t="s">
        <v>52</v>
      </c>
      <c r="C8" s="12" t="s">
        <v>77</v>
      </c>
      <c r="D8" s="12" t="s">
        <v>78</v>
      </c>
      <c r="E8" s="12" t="s">
        <v>79</v>
      </c>
      <c r="F8" s="13" t="s">
        <v>152</v>
      </c>
      <c r="G8" s="14">
        <v>46268</v>
      </c>
      <c r="H8" s="13" t="s">
        <v>153</v>
      </c>
      <c r="I8" s="13" t="s">
        <v>159</v>
      </c>
    </row>
    <row r="9" spans="1:9" ht="46" customHeight="1" x14ac:dyDescent="0.2">
      <c r="A9" s="11">
        <v>5</v>
      </c>
      <c r="B9" s="12" t="s">
        <v>106</v>
      </c>
      <c r="C9" s="12" t="s">
        <v>113</v>
      </c>
      <c r="D9" s="12" t="s">
        <v>114</v>
      </c>
      <c r="E9" s="12" t="s">
        <v>115</v>
      </c>
      <c r="F9" s="13" t="s">
        <v>160</v>
      </c>
      <c r="G9" s="14"/>
      <c r="H9" s="13"/>
      <c r="I9" s="13" t="s">
        <v>161</v>
      </c>
    </row>
    <row r="10" spans="1:9" ht="46" customHeight="1" x14ac:dyDescent="0.2">
      <c r="A10" s="11">
        <v>6</v>
      </c>
      <c r="B10" s="12" t="s">
        <v>116</v>
      </c>
      <c r="C10" s="12" t="s">
        <v>120</v>
      </c>
      <c r="D10" s="12" t="s">
        <v>121</v>
      </c>
      <c r="E10" s="12" t="s">
        <v>122</v>
      </c>
      <c r="F10" s="13" t="s">
        <v>152</v>
      </c>
      <c r="G10" s="14">
        <v>46269</v>
      </c>
      <c r="H10" s="13" t="s">
        <v>162</v>
      </c>
      <c r="I10" s="13" t="s">
        <v>163</v>
      </c>
    </row>
    <row r="11" spans="1:9" ht="46" customHeight="1" x14ac:dyDescent="0.2">
      <c r="A11" s="11">
        <v>7</v>
      </c>
      <c r="B11" s="12" t="s">
        <v>130</v>
      </c>
      <c r="C11" s="12" t="s">
        <v>137</v>
      </c>
      <c r="D11" s="12" t="s">
        <v>138</v>
      </c>
      <c r="E11" s="12" t="s">
        <v>139</v>
      </c>
      <c r="F11" s="13" t="s">
        <v>155</v>
      </c>
      <c r="G11" s="14">
        <v>46269</v>
      </c>
      <c r="H11" s="13" t="s">
        <v>153</v>
      </c>
      <c r="I11" s="13" t="s">
        <v>164</v>
      </c>
    </row>
  </sheetData>
  <conditionalFormatting sqref="F5:F11">
    <cfRule type="expression" dxfId="2" priority="1">
      <formula>$F5="Да"</formula>
    </cfRule>
    <cfRule type="expression" dxfId="1" priority="2">
      <formula>$F5="Нет"</formula>
    </cfRule>
    <cfRule type="expression" dxfId="0" priority="3">
      <formula>$F5="Частично"</formula>
    </cfRule>
  </conditionalFormatting>
  <dataValidations count="1">
    <dataValidation type="list" allowBlank="1" errorTitle="Значение вне списка" error="Выберите значение из списка." sqref="F5:F11" xr:uid="{00000000-0002-0000-0200-000000000000}">
      <formula1>"Да,Нет,Частично,Не применимо"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2" sqref="A2"/>
    </sheetView>
  </sheetViews>
  <sheetFormatPr baseColWidth="10" defaultColWidth="8.83203125" defaultRowHeight="15" x14ac:dyDescent="0.2"/>
  <cols>
    <col min="1" max="1" width="17.83203125" customWidth="1"/>
    <col min="2" max="2" width="40" customWidth="1"/>
    <col min="3" max="3" width="56" customWidth="1"/>
    <col min="4" max="4" width="22" customWidth="1"/>
    <col min="5" max="5" width="15" customWidth="1"/>
    <col min="6" max="6" width="20" customWidth="1"/>
    <col min="7" max="7" width="15" customWidth="1"/>
    <col min="8" max="8" width="36" customWidth="1"/>
  </cols>
  <sheetData>
    <row r="1" spans="1:8" ht="19" x14ac:dyDescent="0.25">
      <c r="A1" s="1" t="s">
        <v>165</v>
      </c>
    </row>
    <row r="2" spans="1:8" ht="46" customHeight="1" x14ac:dyDescent="0.2">
      <c r="A2" s="19" t="s">
        <v>166</v>
      </c>
    </row>
    <row r="4" spans="1:8" ht="44" customHeight="1" x14ac:dyDescent="0.2">
      <c r="A4" s="4" t="s">
        <v>43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</row>
    <row r="5" spans="1:8" ht="40" customHeight="1" x14ac:dyDescent="0.2">
      <c r="A5" s="12">
        <v>1</v>
      </c>
      <c r="B5" s="12" t="s">
        <v>174</v>
      </c>
      <c r="C5" s="12" t="s">
        <v>175</v>
      </c>
      <c r="D5" s="13"/>
      <c r="E5" s="14"/>
      <c r="F5" s="13"/>
      <c r="G5" s="14"/>
      <c r="H5" s="13"/>
    </row>
    <row r="6" spans="1:8" ht="40" customHeight="1" x14ac:dyDescent="0.2">
      <c r="A6" s="12">
        <v>2</v>
      </c>
      <c r="B6" s="12" t="s">
        <v>176</v>
      </c>
      <c r="C6" s="12" t="s">
        <v>177</v>
      </c>
      <c r="D6" s="13"/>
      <c r="E6" s="14"/>
      <c r="F6" s="13"/>
      <c r="G6" s="14"/>
      <c r="H6" s="13"/>
    </row>
    <row r="7" spans="1:8" ht="40" customHeight="1" x14ac:dyDescent="0.2">
      <c r="A7" s="12">
        <v>3</v>
      </c>
      <c r="B7" s="12" t="s">
        <v>178</v>
      </c>
      <c r="C7" s="12" t="s">
        <v>179</v>
      </c>
      <c r="D7" s="13"/>
      <c r="E7" s="14"/>
      <c r="F7" s="13"/>
      <c r="G7" s="14"/>
      <c r="H7" s="13"/>
    </row>
    <row r="8" spans="1:8" ht="40" customHeight="1" x14ac:dyDescent="0.2">
      <c r="A8" s="12">
        <v>4</v>
      </c>
      <c r="B8" s="12" t="s">
        <v>180</v>
      </c>
      <c r="C8" s="12" t="s">
        <v>181</v>
      </c>
      <c r="D8" s="13"/>
      <c r="E8" s="14"/>
      <c r="F8" s="13"/>
      <c r="G8" s="14"/>
      <c r="H8" s="13"/>
    </row>
    <row r="9" spans="1:8" ht="40" customHeight="1" x14ac:dyDescent="0.2">
      <c r="A9" s="12">
        <v>5</v>
      </c>
      <c r="B9" s="12" t="s">
        <v>182</v>
      </c>
      <c r="C9" s="12" t="s">
        <v>183</v>
      </c>
      <c r="D9" s="13"/>
      <c r="E9" s="14"/>
      <c r="F9" s="13"/>
      <c r="G9" s="14"/>
      <c r="H9" s="13"/>
    </row>
    <row r="10" spans="1:8" ht="40" customHeight="1" x14ac:dyDescent="0.2">
      <c r="A10" s="12">
        <v>6</v>
      </c>
      <c r="B10" s="12" t="s">
        <v>184</v>
      </c>
      <c r="C10" s="12" t="s">
        <v>185</v>
      </c>
      <c r="D10" s="13"/>
      <c r="E10" s="14"/>
      <c r="F10" s="13"/>
      <c r="G10" s="14"/>
      <c r="H10" s="13"/>
    </row>
    <row r="11" spans="1:8" ht="40" customHeight="1" x14ac:dyDescent="0.2">
      <c r="A11" s="12">
        <v>7</v>
      </c>
      <c r="B11" s="12" t="s">
        <v>186</v>
      </c>
      <c r="C11" s="12" t="s">
        <v>187</v>
      </c>
      <c r="D11" s="13"/>
      <c r="E11" s="14"/>
      <c r="F11" s="13"/>
      <c r="G11" s="14"/>
      <c r="H11" s="13"/>
    </row>
    <row r="12" spans="1:8" ht="40" customHeight="1" x14ac:dyDescent="0.2">
      <c r="A12" s="12">
        <v>8</v>
      </c>
      <c r="B12" s="12" t="s">
        <v>188</v>
      </c>
      <c r="C12" s="12" t="s">
        <v>189</v>
      </c>
      <c r="D12" s="13"/>
      <c r="E12" s="14"/>
      <c r="F12" s="13"/>
      <c r="G12" s="14"/>
      <c r="H12" s="13"/>
    </row>
    <row r="13" spans="1:8" ht="40" customHeight="1" x14ac:dyDescent="0.2">
      <c r="A13" s="12">
        <v>9</v>
      </c>
      <c r="B13" s="12" t="s">
        <v>190</v>
      </c>
      <c r="C13" s="12" t="s">
        <v>191</v>
      </c>
      <c r="D13" s="13"/>
      <c r="E13" s="14"/>
      <c r="F13" s="13"/>
      <c r="G13" s="14"/>
      <c r="H13" s="13"/>
    </row>
    <row r="14" spans="1:8" ht="40" customHeight="1" x14ac:dyDescent="0.2">
      <c r="A14" s="12">
        <v>10</v>
      </c>
      <c r="B14" s="12" t="s">
        <v>192</v>
      </c>
      <c r="C14" s="12" t="s">
        <v>193</v>
      </c>
      <c r="D14" s="13"/>
      <c r="E14" s="14"/>
      <c r="F14" s="13"/>
      <c r="G14" s="14"/>
      <c r="H14" s="13"/>
    </row>
    <row r="15" spans="1:8" ht="40" customHeight="1" x14ac:dyDescent="0.2">
      <c r="A15" s="12">
        <v>11</v>
      </c>
      <c r="B15" s="12" t="s">
        <v>194</v>
      </c>
      <c r="C15" s="12" t="s">
        <v>195</v>
      </c>
      <c r="D15" s="13"/>
      <c r="E15" s="14"/>
      <c r="F15" s="13"/>
      <c r="G15" s="14"/>
      <c r="H15" s="13"/>
    </row>
    <row r="16" spans="1:8" ht="40" customHeight="1" x14ac:dyDescent="0.2">
      <c r="A16" s="12">
        <v>12</v>
      </c>
      <c r="B16" s="12" t="s">
        <v>196</v>
      </c>
      <c r="C16" s="12" t="s">
        <v>197</v>
      </c>
      <c r="D16" s="13"/>
      <c r="E16" s="14"/>
      <c r="F16" s="13"/>
      <c r="G16" s="14"/>
      <c r="H16" s="13"/>
    </row>
    <row r="17" spans="1:8" ht="40" customHeight="1" x14ac:dyDescent="0.2">
      <c r="A17" s="12">
        <v>13</v>
      </c>
      <c r="B17" s="12" t="s">
        <v>198</v>
      </c>
      <c r="C17" s="12" t="s">
        <v>199</v>
      </c>
      <c r="D17" s="13"/>
      <c r="E17" s="14"/>
      <c r="F17" s="13"/>
      <c r="G17" s="14"/>
      <c r="H17" s="13"/>
    </row>
    <row r="19" spans="1:8" x14ac:dyDescent="0.2">
      <c r="A19" s="5" t="s">
        <v>27</v>
      </c>
      <c r="B19" s="15">
        <f>COUNTA(B5:B17)</f>
        <v>13</v>
      </c>
    </row>
    <row r="20" spans="1:8" x14ac:dyDescent="0.2">
      <c r="A20" s="5" t="s">
        <v>200</v>
      </c>
      <c r="B20" s="15">
        <f>COUNTIF(F5:F17,"Да")</f>
        <v>0</v>
      </c>
    </row>
    <row r="21" spans="1:8" x14ac:dyDescent="0.2">
      <c r="A21" s="5" t="s">
        <v>201</v>
      </c>
      <c r="B21" s="15">
        <f>COUNTA(B5:B17)-COUNTIF(F5:F17,"Да")-COUNTIF(F5:F17,"Не применимо")</f>
        <v>13</v>
      </c>
    </row>
    <row r="23" spans="1:8" x14ac:dyDescent="0.2">
      <c r="A23" s="10" t="s">
        <v>202</v>
      </c>
    </row>
  </sheetData>
  <autoFilter ref="A4:H17" xr:uid="{00000000-0009-0000-0000-000003000000}"/>
  <dataValidations count="1">
    <dataValidation type="list" allowBlank="1" errorTitle="Значение вне списка" error="Выберите значение из списка." sqref="F5:F17" xr:uid="{00000000-0002-0000-0300-000000000000}">
      <formula1>"Да,Нет,Не применимо,Оставлен временный доступ"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Как пользоваться</vt:lpstr>
      <vt:lpstr>Акт</vt:lpstr>
      <vt:lpstr>Пример</vt:lpstr>
      <vt:lpstr>Отзыв доступов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Николай Иванов</cp:lastModifiedBy>
  <dcterms:created xsi:type="dcterms:W3CDTF">2026-09-05T14:14:32Z</dcterms:created>
  <dcterms:modified xsi:type="dcterms:W3CDTF">2026-09-05T17:28:52Z</dcterms:modified>
</cp:coreProperties>
</file>